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кошторис" sheetId="1" r:id="rId1"/>
  </sheets>
  <definedNames>
    <definedName name="_xlnm.Print_Area" localSheetId="0">'кошторис'!$A$1:$E$120</definedName>
  </definedNames>
  <calcPr fullCalcOnLoad="1"/>
</workbook>
</file>

<file path=xl/sharedStrings.xml><?xml version="1.0" encoding="utf-8"?>
<sst xmlns="http://schemas.openxmlformats.org/spreadsheetml/2006/main" count="136" uniqueCount="118">
  <si>
    <t>Нарахування на заробітну плату</t>
  </si>
  <si>
    <t>О.М.Яїцька</t>
  </si>
  <si>
    <t>(підпис)</t>
  </si>
  <si>
    <t>23000066 Головне управління з питань надзвичайних ситуацій облдержадміністрації</t>
  </si>
  <si>
    <t>(найменування міста, району, області)</t>
  </si>
  <si>
    <t>Код</t>
  </si>
  <si>
    <t>Надходження коштів із загального фонду бюджету</t>
  </si>
  <si>
    <t>Загальний фонд</t>
  </si>
  <si>
    <t>Спеціальний фонд</t>
  </si>
  <si>
    <t>Надходження коштів із спеціального фонду бюджету, у т.ч.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</si>
  <si>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</si>
  <si>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</si>
  <si>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і поточні трансферти</t>
  </si>
  <si>
    <t>Поточні трансферти населенню</t>
  </si>
  <si>
    <t>Придбання основного капіталу</t>
  </si>
  <si>
    <t>Реконструкція та реставрація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</si>
  <si>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</si>
  <si>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</si>
  <si>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</si>
  <si>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Капітальні трансферти за кордон</t>
  </si>
  <si>
    <t>Надання внутрішніх кредитів</t>
  </si>
  <si>
    <t>Надання зовнішніх кредитів</t>
  </si>
  <si>
    <t>Усього на рік</t>
  </si>
  <si>
    <t xml:space="preserve">Капітальний ремонт </t>
  </si>
  <si>
    <t>Створення державних запасів і резервів</t>
  </si>
  <si>
    <t>Придбання товарів і послуг</t>
  </si>
  <si>
    <t>х</t>
  </si>
  <si>
    <t>С.І.Овсянніков</t>
  </si>
  <si>
    <t>ЗАТВЕРДЖЕНО
наказом Міністерства фінансів України 
від 28 січня.2002 № 57  (у редакції наказу Міністерства фінансів України від 29 грудня 2004 року №845)</t>
  </si>
  <si>
    <t>(сума літерами і цифрами)</t>
  </si>
  <si>
    <t xml:space="preserve">(посада)                      </t>
  </si>
  <si>
    <t>(ініціали і прізвище)</t>
  </si>
  <si>
    <t xml:space="preserve">  (число, місяць, рік)</t>
  </si>
  <si>
    <t>М.П.</t>
  </si>
  <si>
    <t xml:space="preserve">  КОШТОРИС
   на    2011      рік</t>
  </si>
  <si>
    <t>(код за ЄДРПОУ та найменування бюджетної установи)</t>
  </si>
  <si>
    <t>(код та назва тимчасової класифікації видатків та кредитування місцевих бюджетів____________________)</t>
  </si>
  <si>
    <t>(грн.)</t>
  </si>
  <si>
    <t>Показники</t>
  </si>
  <si>
    <t xml:space="preserve">РАЗОМ </t>
  </si>
  <si>
    <t>НАДХОДЖЕННЯ - усього</t>
  </si>
  <si>
    <t xml:space="preserve"> - надходження від плати за послуги, що надаються бюджетними установами згідно із законодавством</t>
  </si>
  <si>
    <t>(розписати за підгрупами)</t>
  </si>
  <si>
    <t xml:space="preserve"> - інші джерела власних надходжень бюджетних установ</t>
  </si>
  <si>
    <t xml:space="preserve"> - інші надходження, у т.ч.</t>
  </si>
  <si>
    <t xml:space="preserve"> - інші доходи (розписати за кодами класифікації доходів)</t>
  </si>
  <si>
    <t xml:space="preserve"> - фінансування (розписати за кодами класифікації фінансування за типом боргового зобов'язання) </t>
  </si>
  <si>
    <t xml:space="preserve"> - повернення кредитів до бюджету (розписати за кодами програмної класифікації видатків та кредитування, класифікації кредитування) </t>
  </si>
  <si>
    <t>*</t>
  </si>
  <si>
    <t>ВИДАТКИ ТА НАДАННЯ КРЕДИТІВ -усього</t>
  </si>
  <si>
    <t xml:space="preserve"> Поточні видатки</t>
  </si>
  <si>
    <t>Оплата праці  працівників бюджетних установ</t>
  </si>
  <si>
    <t xml:space="preserve">         Заробітна плата</t>
  </si>
  <si>
    <t xml:space="preserve">         Грошове утримання військовослужбовців         </t>
  </si>
  <si>
    <t xml:space="preserve">         Предмети, матеріали, обладнання та інвентар, у тому числі м'який інвентар та обмундирування</t>
  </si>
  <si>
    <t xml:space="preserve">         Медикаменти та перев’язувальні матеріали</t>
  </si>
  <si>
    <t xml:space="preserve">         Продукти харчування</t>
  </si>
  <si>
    <t xml:space="preserve">         Оплата послуг (крім комунальних)</t>
  </si>
  <si>
    <t xml:space="preserve">         Інші видатки</t>
  </si>
  <si>
    <t>Видатки на відрядження</t>
  </si>
  <si>
    <t xml:space="preserve">Матеріали, інвентар, будівництво, капітальний ремонт та заходи спеціального призначення, що  мають загальнодержавне значення 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</si>
  <si>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</si>
  <si>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</si>
  <si>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</si>
  <si>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</si>
  <si>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</si>
  <si>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комунальних  послуг </t>
  </si>
  <si>
    <t xml:space="preserve">         Оплата інших енергоносіїв</t>
  </si>
  <si>
    <t>Дослідження і розробки, окремі заходів розвитку по реалізації державних (регіональних) програм</t>
  </si>
  <si>
    <t>Виплата процентів (доходу) за зобов'язаннями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</si>
  <si>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</si>
  <si>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</si>
  <si>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        Виплата пенсій і допомоги</t>
  </si>
  <si>
    <t xml:space="preserve">         Стипендії</t>
  </si>
  <si>
    <t xml:space="preserve">         Інші поточні трансферти населенню</t>
  </si>
  <si>
    <t xml:space="preserve">         Поточні трансферти за кордон </t>
  </si>
  <si>
    <t xml:space="preserve"> Капітальні видатки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</si>
  <si>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</si>
  <si>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</si>
  <si>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Будівництво (придбання)  житла</t>
  </si>
  <si>
    <t xml:space="preserve">         Інше будівництво (придбання)</t>
  </si>
  <si>
    <t xml:space="preserve">         Капітальний ремонт житлового фонду</t>
  </si>
  <si>
    <t xml:space="preserve">         Капітальний ремонт інших об’єктів</t>
  </si>
  <si>
    <t xml:space="preserve">         Реконструкція житлового фонду</t>
  </si>
  <si>
    <t xml:space="preserve">         Реконструкція інших об'єктів</t>
  </si>
  <si>
    <t xml:space="preserve">         Реставрація пам’яток культури, історії та архітектури</t>
  </si>
  <si>
    <t xml:space="preserve">Придбання землі і нематеріальних активів   </t>
  </si>
  <si>
    <t>Капітальні трансферти підприємствам (установам, організаціям)</t>
  </si>
  <si>
    <t xml:space="preserve"> Нерозподілені видатки</t>
  </si>
  <si>
    <t xml:space="preserve">          Надання кредитів органам державного управління інших рівнів</t>
  </si>
  <si>
    <t xml:space="preserve">          Надання кредитів підприємствам, установам, організаціям</t>
  </si>
  <si>
    <t xml:space="preserve">          Надання інших внутрішніх кредитів</t>
  </si>
  <si>
    <t xml:space="preserve">         Надання кредитів підприємствам, установам, організаціям </t>
  </si>
  <si>
    <t xml:space="preserve">         Надання інших внутрішніх кредитів</t>
  </si>
  <si>
    <t>Повернення внутрішніх кредитів</t>
  </si>
  <si>
    <t xml:space="preserve">         Повернення кредитів органами державного управління інших рівнів</t>
  </si>
  <si>
    <t xml:space="preserve">         Повернення кредитів підприємствами, установами, організаціями </t>
  </si>
  <si>
    <t xml:space="preserve">         Повернення інших  внутрішніх  кредитів</t>
  </si>
  <si>
    <t>Надання зовнішніх кредитів з вирахуванням погашення</t>
  </si>
  <si>
    <t>Повернення зовнішніх кредитів</t>
  </si>
  <si>
    <t xml:space="preserve">                                       (число, місяць, рік)</t>
  </si>
  <si>
    <t>Голова Харківської обласної державної адміністрації</t>
  </si>
  <si>
    <t>М.М.Добкін</t>
  </si>
  <si>
    <t>лютого  2011</t>
  </si>
  <si>
    <t>м.Харків</t>
  </si>
  <si>
    <r>
      <t>код та назва програмної класифікації видатків та кредитування державного бюджету</t>
    </r>
    <r>
      <rPr>
        <sz val="11"/>
        <rFont val="Times New Roman Cyr"/>
        <family val="1"/>
      </rPr>
      <t xml:space="preserve"> _</t>
    </r>
    <r>
      <rPr>
        <u val="single"/>
        <sz val="11"/>
        <rFont val="Times New Roman Cyr"/>
        <family val="0"/>
      </rPr>
      <t>7901010 Здійснення виконавчої влади у Харківській області,</t>
    </r>
  </si>
  <si>
    <t>Два міліони триста шістдесят дев'ять тисяч дев'ятсот п'ятдесят гривень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</si>
  <si>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</si>
  <si>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</si>
  <si>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 xml:space="preserve">Плата за оренду майна бюджетних установ </t>
  </si>
  <si>
    <t>Надходження бюджетних установ від реалізації в установленому порядку майна (крім нерухомого майна)</t>
  </si>
  <si>
    <t>Начальник Головного управління</t>
  </si>
  <si>
    <t>В.О.Росоха</t>
  </si>
  <si>
    <t>Начальник Головного фінасового управління ХОДА</t>
  </si>
  <si>
    <r>
      <t>Вид бюджету ___</t>
    </r>
    <r>
      <rPr>
        <b/>
        <u val="single"/>
        <sz val="11"/>
        <rFont val="Times New Roman Cyr"/>
        <family val="0"/>
      </rPr>
      <t>Державний</t>
    </r>
    <r>
      <rPr>
        <u val="single"/>
        <sz val="11"/>
        <rFont val="Times New Roman Cyr"/>
        <family val="0"/>
      </rPr>
      <t>,_</t>
    </r>
    <r>
      <rPr>
        <sz val="11"/>
        <rFont val="Times New Roman Cyr"/>
        <family val="1"/>
      </rPr>
      <t>_______________________________________________________________________________</t>
    </r>
  </si>
  <si>
    <r>
      <t>код та назва відомчої класифікації видатків та кредитування _</t>
    </r>
    <r>
      <rPr>
        <b/>
        <u val="single"/>
        <sz val="11"/>
        <rFont val="Times New Roman Cyr"/>
        <family val="0"/>
      </rPr>
      <t>790 Харківська обласна державна адміністрація</t>
    </r>
    <r>
      <rPr>
        <u val="single"/>
        <sz val="11"/>
        <rFont val="Times New Roman Cyr"/>
        <family val="0"/>
      </rPr>
      <t>,_</t>
    </r>
  </si>
  <si>
    <t>Начальник відділу бухгалтерського обліку, звітності та                          фінансовго забезпечення-головний бухгалтер</t>
  </si>
  <si>
    <r>
      <t>Затверджений у сумі:</t>
    </r>
    <r>
      <rPr>
        <b/>
        <sz val="12"/>
        <rFont val="Times New Roman Cyr"/>
        <family val="1"/>
      </rPr>
      <t xml:space="preserve"> 2 369 950 грн.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</si>
</sst>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00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 Cyr"/>
      <family val="1"/>
    </font>
    <font>
      <sz val="8"/>
      <name val="Times New Roman Cyr"/>
      <family val="1"/>
    </font>
    <font>
      <sz val="8"/>
      <name val="Times New Roman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b/>
      <u val="single"/>
      <sz val="11"/>
      <name val="Times New Roman Cyr"/>
      <family val="1"/>
    </font>
    <font>
      <b/>
      <i/>
      <sz val="11"/>
      <name val="Times New Roman Cyr"/>
      <family val="1"/>
    </font>
    <font>
      <sz val="11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b/>
      <i/>
      <u val="single"/>
      <sz val="11"/>
      <name val="Times New Roman Cyr"/>
      <family val="1"/>
    </font>
    <font>
      <u val="single"/>
      <sz val="11"/>
      <name val="Times New Roman Cyr"/>
      <family val="1"/>
    </font>
    <font>
      <sz val="9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4" fillId="0" borderId="0" xfId="53" applyFont="1" applyFill="1" applyAlignment="1">
      <alignment horizontal="left"/>
      <protection/>
    </xf>
    <xf numFmtId="0" fontId="24" fillId="0" borderId="0" xfId="53" applyFont="1" applyFill="1" applyBorder="1" applyAlignment="1">
      <alignment horizontal="left"/>
      <protection/>
    </xf>
    <xf numFmtId="0" fontId="21" fillId="0" borderId="0" xfId="53" applyFont="1" applyAlignment="1">
      <alignment horizontal="center"/>
      <protection/>
    </xf>
    <xf numFmtId="0" fontId="22" fillId="0" borderId="0" xfId="53" applyFont="1" applyAlignment="1">
      <alignment horizontal="center" wrapText="1"/>
      <protection/>
    </xf>
    <xf numFmtId="0" fontId="24" fillId="0" borderId="0" xfId="53" applyFont="1" applyBorder="1" applyAlignment="1">
      <alignment/>
      <protection/>
    </xf>
    <xf numFmtId="0" fontId="24" fillId="0" borderId="0" xfId="53" applyFont="1" applyAlignment="1">
      <alignment/>
      <protection/>
    </xf>
    <xf numFmtId="0" fontId="24" fillId="0" borderId="0" xfId="53" applyFont="1" applyAlignment="1">
      <alignment horizontal="left" wrapText="1"/>
      <protection/>
    </xf>
    <xf numFmtId="0" fontId="24" fillId="0" borderId="0" xfId="53" applyFont="1" applyAlignment="1">
      <alignment horizontal="center" wrapText="1"/>
      <protection/>
    </xf>
    <xf numFmtId="0" fontId="27" fillId="0" borderId="0" xfId="53" applyFont="1" applyBorder="1" applyAlignment="1">
      <alignment/>
      <protection/>
    </xf>
    <xf numFmtId="0" fontId="21" fillId="0" borderId="0" xfId="53" applyFont="1" applyBorder="1" applyAlignment="1">
      <alignment horizontal="center"/>
      <protection/>
    </xf>
    <xf numFmtId="0" fontId="21" fillId="0" borderId="0" xfId="53" applyFont="1" applyBorder="1" applyAlignment="1">
      <alignment/>
      <protection/>
    </xf>
    <xf numFmtId="0" fontId="28" fillId="0" borderId="0" xfId="53" applyFont="1" applyAlignment="1">
      <alignment horizontal="center"/>
      <protection/>
    </xf>
    <xf numFmtId="0" fontId="21" fillId="0" borderId="10" xfId="53" applyFont="1" applyBorder="1" applyAlignment="1">
      <alignment horizontal="left"/>
      <protection/>
    </xf>
    <xf numFmtId="0" fontId="24" fillId="0" borderId="10" xfId="53" applyFont="1" applyBorder="1" applyAlignment="1">
      <alignment horizontal="center"/>
      <protection/>
    </xf>
    <xf numFmtId="0" fontId="24" fillId="0" borderId="10" xfId="53" applyFont="1" applyBorder="1" applyAlignment="1">
      <alignment horizontal="left"/>
      <protection/>
    </xf>
    <xf numFmtId="0" fontId="24" fillId="0" borderId="10" xfId="53" applyFont="1" applyBorder="1" applyAlignment="1">
      <alignment/>
      <protection/>
    </xf>
    <xf numFmtId="0" fontId="2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left"/>
      <protection/>
    </xf>
    <xf numFmtId="0" fontId="24" fillId="0" borderId="0" xfId="53" applyFont="1" applyBorder="1" applyAlignment="1">
      <alignment horizontal="center"/>
      <protection/>
    </xf>
    <xf numFmtId="0" fontId="27" fillId="0" borderId="0" xfId="53" applyFont="1" applyFill="1" applyBorder="1">
      <alignment/>
      <protection/>
    </xf>
    <xf numFmtId="0" fontId="27" fillId="0" borderId="0" xfId="53" applyFont="1" applyFill="1">
      <alignment/>
      <protection/>
    </xf>
    <xf numFmtId="0" fontId="24" fillId="0" borderId="0" xfId="53" applyFont="1" applyFill="1" applyBorder="1">
      <alignment/>
      <protection/>
    </xf>
    <xf numFmtId="0" fontId="24" fillId="0" borderId="0" xfId="53" applyFont="1" applyFill="1">
      <alignment/>
      <protection/>
    </xf>
    <xf numFmtId="0" fontId="24" fillId="0" borderId="0" xfId="53" applyFont="1" applyFill="1" applyBorder="1" applyAlignment="1">
      <alignment horizontal="left" vertical="top" wrapText="1"/>
      <protection/>
    </xf>
    <xf numFmtId="0" fontId="27" fillId="0" borderId="0" xfId="53" applyFont="1" applyFill="1" applyBorder="1" applyAlignment="1">
      <alignment horizontal="center"/>
      <protection/>
    </xf>
    <xf numFmtId="0" fontId="27" fillId="0" borderId="11" xfId="53" applyFont="1" applyFill="1" applyBorder="1" applyAlignment="1">
      <alignment horizontal="center" vertical="center" wrapText="1"/>
      <protection/>
    </xf>
    <xf numFmtId="0" fontId="27" fillId="0" borderId="12" xfId="53" applyFont="1" applyFill="1" applyBorder="1" applyAlignment="1">
      <alignment horizontal="centerContinuous" vertical="center" wrapText="1"/>
      <protection/>
    </xf>
    <xf numFmtId="0" fontId="27" fillId="0" borderId="12" xfId="53" applyFont="1" applyFill="1" applyBorder="1" applyAlignment="1">
      <alignment horizontal="center" vertical="top"/>
      <protection/>
    </xf>
    <xf numFmtId="0" fontId="27" fillId="0" borderId="0" xfId="53" applyFont="1" applyFill="1" applyBorder="1" applyAlignment="1">
      <alignment horizontal="center" vertical="top"/>
      <protection/>
    </xf>
    <xf numFmtId="0" fontId="21" fillId="0" borderId="13" xfId="53" applyFont="1" applyFill="1" applyBorder="1" applyAlignment="1">
      <alignment horizontal="center" wrapText="1"/>
      <protection/>
    </xf>
    <xf numFmtId="0" fontId="24" fillId="0" borderId="13" xfId="53" applyFont="1" applyFill="1" applyBorder="1" applyAlignment="1">
      <alignment horizontal="center" vertical="top"/>
      <protection/>
    </xf>
    <xf numFmtId="0" fontId="21" fillId="24" borderId="13" xfId="53" applyFont="1" applyFill="1" applyBorder="1" applyAlignment="1">
      <alignment horizontal="center" vertical="center"/>
      <protection/>
    </xf>
    <xf numFmtId="0" fontId="21" fillId="24" borderId="12" xfId="53" applyFont="1" applyFill="1" applyBorder="1" applyAlignment="1">
      <alignment horizontal="center" vertical="center"/>
      <protection/>
    </xf>
    <xf numFmtId="0" fontId="24" fillId="0" borderId="12" xfId="53" applyFont="1" applyFill="1" applyBorder="1" applyAlignment="1">
      <alignment wrapText="1"/>
      <protection/>
    </xf>
    <xf numFmtId="0" fontId="24" fillId="0" borderId="12" xfId="53" applyFont="1" applyFill="1" applyBorder="1" applyAlignment="1">
      <alignment horizontal="center" vertical="top"/>
      <protection/>
    </xf>
    <xf numFmtId="0" fontId="24" fillId="24" borderId="12" xfId="53" applyFont="1" applyFill="1" applyBorder="1" applyAlignment="1">
      <alignment horizontal="center" vertical="center"/>
      <protection/>
    </xf>
    <xf numFmtId="0" fontId="24" fillId="0" borderId="12" xfId="53" applyFont="1" applyFill="1" applyBorder="1" applyAlignment="1">
      <alignment horizontal="center" vertical="center"/>
      <protection/>
    </xf>
    <xf numFmtId="0" fontId="28" fillId="0" borderId="12" xfId="53" applyFont="1" applyFill="1" applyBorder="1" applyAlignment="1">
      <alignment vertical="center" wrapText="1"/>
      <protection/>
    </xf>
    <xf numFmtId="0" fontId="28" fillId="0" borderId="12" xfId="53" applyFont="1" applyFill="1" applyBorder="1" applyAlignment="1">
      <alignment horizontal="center" vertical="center"/>
      <protection/>
    </xf>
    <xf numFmtId="0" fontId="28" fillId="24" borderId="12" xfId="53" applyFont="1" applyFill="1" applyBorder="1" applyAlignment="1">
      <alignment horizontal="center" vertical="center"/>
      <protection/>
    </xf>
    <xf numFmtId="0" fontId="28" fillId="0" borderId="12" xfId="53" applyFont="1" applyFill="1" applyBorder="1" applyAlignment="1">
      <alignment wrapText="1"/>
      <protection/>
    </xf>
    <xf numFmtId="0" fontId="28" fillId="0" borderId="12" xfId="53" applyFont="1" applyFill="1" applyBorder="1" applyAlignment="1">
      <alignment horizontal="center" vertical="top"/>
      <protection/>
    </xf>
    <xf numFmtId="0" fontId="28" fillId="0" borderId="0" xfId="53" applyFont="1" applyFill="1" applyBorder="1">
      <alignment/>
      <protection/>
    </xf>
    <xf numFmtId="0" fontId="28" fillId="0" borderId="0" xfId="53" applyFont="1" applyFill="1">
      <alignment/>
      <protection/>
    </xf>
    <xf numFmtId="0" fontId="21" fillId="0" borderId="12" xfId="53" applyFont="1" applyFill="1" applyBorder="1" applyAlignment="1">
      <alignment horizontal="center" wrapText="1"/>
      <protection/>
    </xf>
    <xf numFmtId="1" fontId="21" fillId="24" borderId="12" xfId="53" applyNumberFormat="1" applyFont="1" applyFill="1" applyBorder="1" applyAlignment="1">
      <alignment horizontal="center" vertical="center"/>
      <protection/>
    </xf>
    <xf numFmtId="0" fontId="21" fillId="0" borderId="12" xfId="53" applyFont="1" applyFill="1" applyBorder="1" applyAlignment="1">
      <alignment horizontal="center" vertical="top"/>
      <protection/>
    </xf>
    <xf numFmtId="1" fontId="24" fillId="0" borderId="12" xfId="53" applyNumberFormat="1" applyFont="1" applyFill="1" applyBorder="1" applyAlignment="1">
      <alignment horizontal="center" vertical="center"/>
      <protection/>
    </xf>
    <xf numFmtId="1" fontId="28" fillId="0" borderId="12" xfId="53" applyNumberFormat="1" applyFont="1" applyFill="1" applyBorder="1" applyAlignment="1">
      <alignment horizontal="center" vertical="center"/>
      <protection/>
    </xf>
    <xf numFmtId="1" fontId="31" fillId="24" borderId="12" xfId="53" applyNumberFormat="1" applyFont="1" applyFill="1" applyBorder="1" applyAlignment="1">
      <alignment horizontal="center" vertical="center"/>
      <protection/>
    </xf>
    <xf numFmtId="1" fontId="24" fillId="24" borderId="12" xfId="53" applyNumberFormat="1" applyFont="1" applyFill="1" applyBorder="1" applyAlignment="1">
      <alignment horizontal="center" vertical="center"/>
      <protection/>
    </xf>
    <xf numFmtId="0" fontId="31" fillId="0" borderId="0" xfId="53" applyFont="1" applyFill="1" applyBorder="1">
      <alignment/>
      <protection/>
    </xf>
    <xf numFmtId="0" fontId="31" fillId="0" borderId="0" xfId="53" applyFont="1" applyFill="1">
      <alignment/>
      <protection/>
    </xf>
    <xf numFmtId="0" fontId="32" fillId="0" borderId="14" xfId="53" applyFont="1" applyFill="1" applyBorder="1" applyAlignment="1">
      <alignment vertical="center" wrapText="1"/>
      <protection/>
    </xf>
    <xf numFmtId="0" fontId="28" fillId="0" borderId="12" xfId="53" applyFont="1" applyFill="1" applyBorder="1" applyAlignment="1">
      <alignment vertical="top" wrapText="1"/>
      <protection/>
    </xf>
    <xf numFmtId="1" fontId="24" fillId="0" borderId="12" xfId="53" applyNumberFormat="1" applyFont="1" applyFill="1" applyBorder="1" applyAlignment="1">
      <alignment horizontal="center" vertical="center"/>
      <protection/>
    </xf>
    <xf numFmtId="0" fontId="24" fillId="0" borderId="12" xfId="53" applyFont="1" applyFill="1" applyBorder="1" applyAlignment="1">
      <alignment horizontal="center" vertical="center"/>
      <protection/>
    </xf>
    <xf numFmtId="1" fontId="24" fillId="24" borderId="12" xfId="53" applyNumberFormat="1" applyFont="1" applyFill="1" applyBorder="1" applyAlignment="1">
      <alignment horizontal="center" vertical="center"/>
      <protection/>
    </xf>
    <xf numFmtId="0" fontId="21" fillId="0" borderId="12" xfId="53" applyFont="1" applyFill="1" applyBorder="1" applyAlignment="1">
      <alignment wrapText="1"/>
      <protection/>
    </xf>
    <xf numFmtId="0" fontId="21" fillId="0" borderId="12" xfId="53" applyFont="1" applyFill="1" applyBorder="1" applyAlignment="1">
      <alignment horizontal="center" vertical="center"/>
      <protection/>
    </xf>
    <xf numFmtId="0" fontId="21" fillId="0" borderId="0" xfId="53" applyFont="1" applyFill="1" applyBorder="1">
      <alignment/>
      <protection/>
    </xf>
    <xf numFmtId="0" fontId="21" fillId="0" borderId="0" xfId="53" applyFont="1" applyFill="1">
      <alignment/>
      <protection/>
    </xf>
    <xf numFmtId="0" fontId="24" fillId="0" borderId="12" xfId="53" applyFont="1" applyFill="1" applyBorder="1" applyAlignment="1">
      <alignment wrapText="1"/>
      <protection/>
    </xf>
    <xf numFmtId="0" fontId="24" fillId="0" borderId="12" xfId="53" applyFont="1" applyFill="1" applyBorder="1" applyAlignment="1">
      <alignment horizontal="center" vertical="top"/>
      <protection/>
    </xf>
    <xf numFmtId="1" fontId="21" fillId="24" borderId="12" xfId="53" applyNumberFormat="1" applyFont="1" applyFill="1" applyBorder="1" applyAlignment="1">
      <alignment horizontal="center" vertical="center"/>
      <protection/>
    </xf>
    <xf numFmtId="0" fontId="28" fillId="0" borderId="12" xfId="53" applyFont="1" applyFill="1" applyBorder="1" applyAlignment="1">
      <alignment horizontal="left" vertical="top" wrapText="1"/>
      <protection/>
    </xf>
    <xf numFmtId="0" fontId="24" fillId="0" borderId="12" xfId="53" applyFont="1" applyFill="1" applyBorder="1" applyAlignment="1">
      <alignment horizontal="left" wrapText="1"/>
      <protection/>
    </xf>
    <xf numFmtId="0" fontId="24" fillId="0" borderId="12" xfId="53" applyFont="1" applyFill="1" applyBorder="1" applyAlignment="1">
      <alignment horizontal="left" vertical="top" wrapText="1"/>
      <protection/>
    </xf>
    <xf numFmtId="0" fontId="24" fillId="0" borderId="12" xfId="53" applyFont="1" applyFill="1" applyBorder="1" applyAlignment="1">
      <alignment vertical="top" wrapText="1"/>
      <protection/>
    </xf>
    <xf numFmtId="0" fontId="21" fillId="0" borderId="12" xfId="53" applyFont="1" applyFill="1" applyBorder="1" applyAlignment="1">
      <alignment horizontal="center"/>
      <protection/>
    </xf>
    <xf numFmtId="0" fontId="21" fillId="24" borderId="12" xfId="53" applyFont="1" applyFill="1" applyBorder="1" applyAlignment="1">
      <alignment horizontal="center"/>
      <protection/>
    </xf>
    <xf numFmtId="0" fontId="24" fillId="24" borderId="12" xfId="53" applyFont="1" applyFill="1" applyBorder="1" applyAlignment="1">
      <alignment horizontal="center"/>
      <protection/>
    </xf>
    <xf numFmtId="0" fontId="28" fillId="24" borderId="12" xfId="53" applyFont="1" applyFill="1" applyBorder="1" applyAlignment="1">
      <alignment horizontal="center"/>
      <protection/>
    </xf>
    <xf numFmtId="0" fontId="28" fillId="0" borderId="0" xfId="53" applyFont="1" applyFill="1" applyBorder="1" applyAlignment="1">
      <alignment vertical="top"/>
      <protection/>
    </xf>
    <xf numFmtId="0" fontId="28" fillId="0" borderId="0" xfId="53" applyFont="1" applyFill="1" applyAlignment="1">
      <alignment vertical="top"/>
      <protection/>
    </xf>
    <xf numFmtId="0" fontId="33" fillId="0" borderId="12" xfId="53" applyFont="1" applyFill="1" applyBorder="1" applyAlignment="1">
      <alignment wrapText="1"/>
      <protection/>
    </xf>
    <xf numFmtId="0" fontId="28" fillId="0" borderId="12" xfId="53" applyFont="1" applyFill="1" applyBorder="1" applyAlignment="1">
      <alignment horizontal="center" wrapText="1"/>
      <protection/>
    </xf>
    <xf numFmtId="0" fontId="34" fillId="0" borderId="12" xfId="53" applyFont="1" applyBorder="1" applyAlignment="1">
      <alignment horizontal="left" wrapText="1"/>
      <protection/>
    </xf>
    <xf numFmtId="0" fontId="31" fillId="0" borderId="12" xfId="53" applyFont="1" applyBorder="1" applyAlignment="1">
      <alignment horizontal="center"/>
      <protection/>
    </xf>
    <xf numFmtId="0" fontId="28" fillId="0" borderId="12" xfId="53" applyFont="1" applyFill="1" applyBorder="1" applyAlignment="1">
      <alignment/>
      <protection/>
    </xf>
    <xf numFmtId="0" fontId="33" fillId="0" borderId="12" xfId="53" applyFont="1" applyBorder="1" applyAlignment="1">
      <alignment horizontal="center"/>
      <protection/>
    </xf>
    <xf numFmtId="0" fontId="35" fillId="0" borderId="0" xfId="53" applyFont="1" applyFill="1" applyBorder="1">
      <alignment/>
      <protection/>
    </xf>
    <xf numFmtId="0" fontId="35" fillId="0" borderId="0" xfId="53" applyFont="1" applyFill="1">
      <alignment/>
      <protection/>
    </xf>
    <xf numFmtId="0" fontId="28" fillId="0" borderId="11" xfId="53" applyFont="1" applyFill="1" applyBorder="1" applyAlignment="1">
      <alignment wrapText="1"/>
      <protection/>
    </xf>
    <xf numFmtId="0" fontId="28" fillId="0" borderId="11" xfId="53" applyFont="1" applyBorder="1" applyAlignment="1">
      <alignment horizontal="center" wrapText="1"/>
      <protection/>
    </xf>
    <xf numFmtId="0" fontId="21" fillId="0" borderId="12" xfId="53" applyFont="1" applyBorder="1" applyAlignment="1">
      <alignment horizontal="center" wrapText="1"/>
      <protection/>
    </xf>
    <xf numFmtId="0" fontId="30" fillId="0" borderId="0" xfId="53" applyFont="1" applyFill="1" applyBorder="1">
      <alignment/>
      <protection/>
    </xf>
    <xf numFmtId="0" fontId="30" fillId="0" borderId="0" xfId="53" applyFont="1" applyFill="1">
      <alignment/>
      <protection/>
    </xf>
    <xf numFmtId="0" fontId="28" fillId="0" borderId="0" xfId="53" applyFont="1" applyFill="1" applyBorder="1" applyAlignment="1">
      <alignment wrapText="1"/>
      <protection/>
    </xf>
    <xf numFmtId="0" fontId="28" fillId="0" borderId="0" xfId="53" applyFont="1" applyBorder="1" applyAlignment="1">
      <alignment horizontal="center" wrapText="1"/>
      <protection/>
    </xf>
    <xf numFmtId="0" fontId="22" fillId="0" borderId="0" xfId="53" applyFont="1" applyFill="1" applyBorder="1" applyAlignment="1">
      <alignment horizontal="center" wrapText="1"/>
      <protection/>
    </xf>
    <xf numFmtId="0" fontId="26" fillId="0" borderId="0" xfId="53" applyFont="1" applyFill="1" applyAlignment="1">
      <alignment wrapText="1"/>
      <protection/>
    </xf>
    <xf numFmtId="0" fontId="26" fillId="0" borderId="10" xfId="53" applyFont="1" applyFill="1" applyBorder="1" applyAlignment="1">
      <alignment horizontal="centerContinuous"/>
      <protection/>
    </xf>
    <xf numFmtId="0" fontId="24" fillId="0" borderId="0" xfId="53" applyFont="1" applyFill="1" applyAlignment="1">
      <alignment wrapText="1"/>
      <protection/>
    </xf>
    <xf numFmtId="0" fontId="27" fillId="0" borderId="15" xfId="53" applyFont="1" applyFill="1" applyBorder="1" applyAlignment="1">
      <alignment horizontal="centerContinuous"/>
      <protection/>
    </xf>
    <xf numFmtId="0" fontId="26" fillId="0" borderId="0" xfId="53" applyFont="1" applyFill="1" applyAlignment="1">
      <alignment horizontal="left" wrapText="1"/>
      <protection/>
    </xf>
    <xf numFmtId="0" fontId="26" fillId="0" borderId="0" xfId="53" applyFont="1" applyFill="1" applyBorder="1">
      <alignment/>
      <protection/>
    </xf>
    <xf numFmtId="0" fontId="26" fillId="0" borderId="0" xfId="53" applyFont="1" applyFill="1">
      <alignment/>
      <protection/>
    </xf>
    <xf numFmtId="0" fontId="24" fillId="0" borderId="0" xfId="53" applyFont="1" applyFill="1" applyAlignment="1">
      <alignment horizontal="left" wrapText="1"/>
      <protection/>
    </xf>
    <xf numFmtId="0" fontId="24" fillId="0" borderId="0" xfId="53" applyFont="1" applyFill="1" applyAlignment="1">
      <alignment horizontal="center" wrapText="1"/>
      <protection/>
    </xf>
    <xf numFmtId="0" fontId="24" fillId="0" borderId="0" xfId="53" applyFont="1" applyFill="1" applyBorder="1" applyAlignment="1">
      <alignment horizontal="centerContinuous"/>
      <protection/>
    </xf>
    <xf numFmtId="0" fontId="36" fillId="0" borderId="0" xfId="53" applyFont="1" applyFill="1" applyBorder="1" applyAlignment="1">
      <alignment/>
      <protection/>
    </xf>
    <xf numFmtId="0" fontId="27" fillId="0" borderId="0" xfId="53" applyFont="1" applyFill="1" applyBorder="1" applyAlignment="1">
      <alignment wrapText="1"/>
      <protection/>
    </xf>
    <xf numFmtId="0" fontId="24" fillId="0" borderId="0" xfId="53" applyFont="1" applyFill="1" applyAlignment="1">
      <alignment horizontal="centerContinuous"/>
      <protection/>
    </xf>
    <xf numFmtId="0" fontId="21" fillId="0" borderId="0" xfId="53" applyFont="1" applyFill="1" applyAlignment="1">
      <alignment/>
      <protection/>
    </xf>
    <xf numFmtId="0" fontId="24" fillId="0" borderId="0" xfId="53" applyFont="1" applyFill="1" applyBorder="1" applyAlignment="1">
      <alignment horizontal="center"/>
      <protection/>
    </xf>
    <xf numFmtId="17" fontId="24" fillId="0" borderId="10" xfId="53" applyNumberFormat="1" applyFont="1" applyFill="1" applyBorder="1" applyAlignment="1">
      <alignment horizontal="right"/>
      <protection/>
    </xf>
    <xf numFmtId="1" fontId="27" fillId="0" borderId="0" xfId="53" applyNumberFormat="1" applyFont="1" applyBorder="1" applyAlignment="1">
      <alignment/>
      <protection/>
    </xf>
    <xf numFmtId="1" fontId="21" fillId="24" borderId="13" xfId="53" applyNumberFormat="1" applyFont="1" applyFill="1" applyBorder="1" applyAlignment="1">
      <alignment horizontal="center" vertical="center"/>
      <protection/>
    </xf>
    <xf numFmtId="0" fontId="24" fillId="0" borderId="12" xfId="53" applyFont="1" applyFill="1" applyBorder="1" applyAlignment="1">
      <alignment vertical="center" wrapText="1"/>
      <protection/>
    </xf>
    <xf numFmtId="0" fontId="22" fillId="0" borderId="0" xfId="53" applyFont="1" applyAlignment="1">
      <alignment horizontal="left" wrapText="1"/>
      <protection/>
    </xf>
    <xf numFmtId="0" fontId="23" fillId="0" borderId="0" xfId="53" applyFont="1" applyAlignment="1">
      <alignment horizontal="left"/>
      <protection/>
    </xf>
    <xf numFmtId="0" fontId="25" fillId="0" borderId="10" xfId="53" applyFont="1" applyFill="1" applyBorder="1" applyAlignment="1">
      <alignment horizontal="left" wrapText="1"/>
      <protection/>
    </xf>
    <xf numFmtId="0" fontId="26" fillId="0" borderId="10" xfId="53" applyFont="1" applyFill="1" applyBorder="1" applyAlignment="1">
      <alignment horizontal="center"/>
      <protection/>
    </xf>
    <xf numFmtId="0" fontId="27" fillId="0" borderId="15" xfId="53" applyFont="1" applyFill="1" applyBorder="1" applyAlignment="1">
      <alignment horizontal="center"/>
      <protection/>
    </xf>
    <xf numFmtId="0" fontId="26" fillId="0" borderId="10" xfId="53" applyFont="1" applyBorder="1" applyAlignment="1">
      <alignment horizontal="left"/>
      <protection/>
    </xf>
    <xf numFmtId="0" fontId="29" fillId="0" borderId="0" xfId="53" applyFont="1" applyFill="1" applyAlignment="1">
      <alignment horizontal="center" wrapText="1"/>
      <protection/>
    </xf>
    <xf numFmtId="0" fontId="29" fillId="0" borderId="0" xfId="53" applyFont="1" applyFill="1" applyAlignment="1">
      <alignment horizontal="center"/>
      <protection/>
    </xf>
    <xf numFmtId="0" fontId="26" fillId="0" borderId="0" xfId="53" applyFont="1" applyFill="1" applyAlignment="1">
      <alignment horizontal="left"/>
      <protection/>
    </xf>
    <xf numFmtId="0" fontId="27" fillId="0" borderId="15" xfId="53" applyFont="1" applyBorder="1" applyAlignment="1">
      <alignment horizontal="center"/>
      <protection/>
    </xf>
    <xf numFmtId="0" fontId="26" fillId="0" borderId="10" xfId="53" applyFont="1" applyBorder="1" applyAlignment="1">
      <alignment horizontal="center"/>
      <protection/>
    </xf>
    <xf numFmtId="0" fontId="24" fillId="0" borderId="0" xfId="53" applyFont="1" applyFill="1" applyBorder="1" applyAlignment="1">
      <alignment horizontal="left" wrapText="1"/>
      <protection/>
    </xf>
    <xf numFmtId="0" fontId="24" fillId="0" borderId="0" xfId="53" applyFont="1" applyFill="1" applyBorder="1" applyAlignment="1">
      <alignment horizontal="left"/>
      <protection/>
    </xf>
    <xf numFmtId="0" fontId="25" fillId="0" borderId="10" xfId="53" applyFont="1" applyFill="1" applyBorder="1" applyAlignment="1">
      <alignment horizontal="center"/>
      <protection/>
    </xf>
    <xf numFmtId="0" fontId="24" fillId="0" borderId="0" xfId="53" applyFont="1" applyFill="1" applyAlignment="1">
      <alignment horizontal="left"/>
      <protection/>
    </xf>
    <xf numFmtId="0" fontId="37" fillId="0" borderId="0" xfId="53" applyFont="1" applyFill="1" applyBorder="1" applyAlignment="1">
      <alignment horizontal="left" wrapText="1"/>
      <protection/>
    </xf>
    <xf numFmtId="0" fontId="27" fillId="0" borderId="11" xfId="53" applyFont="1" applyFill="1" applyBorder="1" applyAlignment="1">
      <alignment horizontal="center" vertical="center" wrapText="1"/>
      <protection/>
    </xf>
    <xf numFmtId="0" fontId="27" fillId="0" borderId="13" xfId="53" applyFont="1" applyFill="1" applyBorder="1" applyAlignment="1">
      <alignment horizontal="center" vertical="center" wrapText="1"/>
      <protection/>
    </xf>
    <xf numFmtId="0" fontId="28" fillId="0" borderId="11" xfId="53" applyFont="1" applyFill="1" applyBorder="1" applyAlignment="1">
      <alignment horizontal="left" vertical="center" wrapText="1"/>
      <protection/>
    </xf>
    <xf numFmtId="0" fontId="28" fillId="0" borderId="13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117</xdr:row>
      <xdr:rowOff>200025</xdr:rowOff>
    </xdr:from>
    <xdr:to>
      <xdr:col>0</xdr:col>
      <xdr:colOff>2990850</xdr:colOff>
      <xdr:row>117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695450" y="23545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27"/>
  <sheetViews>
    <sheetView tabSelected="1" view="pageBreakPreview" zoomScaleSheetLayoutView="100" zoomScalePageLayoutView="0" workbookViewId="0" topLeftCell="A6">
      <selection activeCell="A35" sqref="A35"/>
    </sheetView>
  </sheetViews>
  <sheetFormatPr defaultColWidth="8.625" defaultRowHeight="12.75"/>
  <cols>
    <col min="1" max="1" width="66.125" style="21" customWidth="1"/>
    <col min="2" max="2" width="10.75390625" style="21" bestFit="1" customWidth="1"/>
    <col min="3" max="5" width="14.25390625" style="21" customWidth="1"/>
    <col min="6" max="47" width="8.625" style="20" customWidth="1"/>
    <col min="48" max="16384" width="8.625" style="21" customWidth="1"/>
  </cols>
  <sheetData>
    <row r="2" spans="1:47" s="6" customFormat="1" ht="56.25" customHeight="1">
      <c r="A2" s="3"/>
      <c r="B2" s="4"/>
      <c r="C2" s="111" t="s">
        <v>28</v>
      </c>
      <c r="D2" s="112"/>
      <c r="E2" s="11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s="6" customFormat="1" ht="12" customHeight="1">
      <c r="A3" s="3"/>
      <c r="B3" s="7"/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s="6" customFormat="1" ht="15.75">
      <c r="A4" s="3"/>
      <c r="B4" s="119" t="s">
        <v>117</v>
      </c>
      <c r="C4" s="119"/>
      <c r="D4" s="119"/>
      <c r="E4" s="119"/>
      <c r="F4" s="9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2:47" s="6" customFormat="1" ht="30" customHeight="1">
      <c r="B5" s="113" t="s">
        <v>106</v>
      </c>
      <c r="C5" s="113"/>
      <c r="D5" s="113"/>
      <c r="E5" s="113"/>
      <c r="F5" s="108">
        <f>E43</f>
        <v>2369950</v>
      </c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s="6" customFormat="1" ht="12.75" customHeight="1">
      <c r="A6" s="3"/>
      <c r="B6" s="120" t="s">
        <v>29</v>
      </c>
      <c r="C6" s="120"/>
      <c r="D6" s="120"/>
      <c r="E6" s="12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s="6" customFormat="1" ht="12.75" customHeight="1">
      <c r="A7" s="10"/>
      <c r="B7" s="116" t="s">
        <v>101</v>
      </c>
      <c r="C7" s="116"/>
      <c r="D7" s="116"/>
      <c r="E7" s="116"/>
      <c r="F7" s="1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s="6" customFormat="1" ht="12.75" customHeight="1">
      <c r="A8" s="12"/>
      <c r="B8" s="120" t="s">
        <v>30</v>
      </c>
      <c r="C8" s="120"/>
      <c r="D8" s="120"/>
      <c r="E8" s="120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s="6" customFormat="1" ht="12.75" customHeight="1">
      <c r="A9" s="3"/>
      <c r="B9" s="13"/>
      <c r="C9" s="14"/>
      <c r="D9" s="121" t="s">
        <v>102</v>
      </c>
      <c r="E9" s="12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s="6" customFormat="1" ht="12.75" customHeight="1">
      <c r="A10" s="3"/>
      <c r="B10" s="120" t="s">
        <v>2</v>
      </c>
      <c r="C10" s="120"/>
      <c r="D10" s="120" t="s">
        <v>31</v>
      </c>
      <c r="E10" s="120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s="6" customFormat="1" ht="12.75" customHeight="1">
      <c r="A11" s="3"/>
      <c r="B11" s="15"/>
      <c r="C11" s="107" t="s">
        <v>103</v>
      </c>
      <c r="D11" s="1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s="6" customFormat="1" ht="12.75" customHeight="1">
      <c r="A12" s="10"/>
      <c r="B12" s="120" t="s">
        <v>32</v>
      </c>
      <c r="C12" s="120"/>
      <c r="D12" s="120"/>
      <c r="E12" s="17" t="s">
        <v>33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s="6" customFormat="1" ht="12.75" customHeight="1">
      <c r="A13" s="10"/>
      <c r="B13" s="18"/>
      <c r="C13" s="19"/>
      <c r="D13" s="19"/>
      <c r="E13" s="19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s="6" customFormat="1" ht="12.75" customHeight="1">
      <c r="A14" s="10"/>
      <c r="B14" s="18"/>
      <c r="C14" s="19"/>
      <c r="D14" s="19"/>
      <c r="E14" s="19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5" ht="37.5" customHeight="1">
      <c r="A15" s="117" t="s">
        <v>34</v>
      </c>
      <c r="B15" s="118"/>
      <c r="C15" s="118"/>
      <c r="D15" s="118"/>
      <c r="E15" s="118"/>
    </row>
    <row r="16" spans="1:47" s="23" customFormat="1" ht="15.75" customHeight="1">
      <c r="A16" s="124" t="s">
        <v>3</v>
      </c>
      <c r="B16" s="124"/>
      <c r="C16" s="124"/>
      <c r="D16" s="124"/>
      <c r="E16" s="124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s="23" customFormat="1" ht="12.75" customHeight="1">
      <c r="A17" s="115" t="s">
        <v>35</v>
      </c>
      <c r="B17" s="115"/>
      <c r="C17" s="115"/>
      <c r="D17" s="115"/>
      <c r="E17" s="115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s="23" customFormat="1" ht="14.25" customHeight="1">
      <c r="A18" s="114" t="s">
        <v>104</v>
      </c>
      <c r="B18" s="114"/>
      <c r="C18" s="114"/>
      <c r="D18" s="114"/>
      <c r="E18" s="114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s="23" customFormat="1" ht="12.75" customHeight="1">
      <c r="A19" s="115" t="s">
        <v>4</v>
      </c>
      <c r="B19" s="115"/>
      <c r="C19" s="115"/>
      <c r="D19" s="115"/>
      <c r="E19" s="115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s="23" customFormat="1" ht="12.75" customHeight="1">
      <c r="A20" s="125" t="s">
        <v>114</v>
      </c>
      <c r="B20" s="125"/>
      <c r="C20" s="125"/>
      <c r="D20" s="125"/>
      <c r="E20" s="125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s="1" customFormat="1" ht="15">
      <c r="A21" s="122" t="s">
        <v>115</v>
      </c>
      <c r="B21" s="123"/>
      <c r="C21" s="123"/>
      <c r="D21" s="123"/>
      <c r="E21" s="12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s="1" customFormat="1" ht="15" customHeight="1">
      <c r="A22" s="126" t="s">
        <v>105</v>
      </c>
      <c r="B22" s="122"/>
      <c r="C22" s="122"/>
      <c r="D22" s="122"/>
      <c r="E22" s="122"/>
      <c r="F22" s="24"/>
      <c r="G22" s="24"/>
      <c r="H22" s="24"/>
      <c r="I22" s="24"/>
      <c r="J22" s="2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s="1" customFormat="1" ht="16.5" customHeight="1">
      <c r="A23" s="122" t="s">
        <v>36</v>
      </c>
      <c r="B23" s="122"/>
      <c r="C23" s="122"/>
      <c r="D23" s="122"/>
      <c r="E23" s="12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5" ht="12.75" customHeight="1">
      <c r="A24" s="25"/>
      <c r="B24" s="25"/>
      <c r="C24" s="25"/>
      <c r="D24" s="25"/>
      <c r="E24" s="25" t="s">
        <v>37</v>
      </c>
    </row>
    <row r="25" spans="1:5" s="20" customFormat="1" ht="12.75" customHeight="1">
      <c r="A25" s="127" t="s">
        <v>38</v>
      </c>
      <c r="B25" s="127" t="s">
        <v>5</v>
      </c>
      <c r="C25" s="27" t="s">
        <v>22</v>
      </c>
      <c r="D25" s="27"/>
      <c r="E25" s="127" t="s">
        <v>39</v>
      </c>
    </row>
    <row r="26" spans="1:5" s="20" customFormat="1" ht="29.25" customHeight="1">
      <c r="A26" s="128"/>
      <c r="B26" s="128"/>
      <c r="C26" s="26" t="s">
        <v>7</v>
      </c>
      <c r="D26" s="26" t="s">
        <v>8</v>
      </c>
      <c r="E26" s="128"/>
    </row>
    <row r="27" spans="1:47" s="28" customFormat="1" ht="15" customHeight="1">
      <c r="A27" s="28">
        <v>1</v>
      </c>
      <c r="B27" s="28">
        <v>2</v>
      </c>
      <c r="C27" s="28">
        <v>3</v>
      </c>
      <c r="D27" s="28">
        <v>4</v>
      </c>
      <c r="E27" s="28">
        <v>5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 s="23" customFormat="1" ht="15">
      <c r="A28" s="30" t="s">
        <v>40</v>
      </c>
      <c r="B28" s="31" t="s">
        <v>26</v>
      </c>
      <c r="C28" s="109">
        <f>C29</f>
        <v>2340950</v>
      </c>
      <c r="D28" s="32">
        <f>D30</f>
        <v>0</v>
      </c>
      <c r="E28" s="33">
        <f>C28+D28</f>
        <v>2340950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5" s="23" customFormat="1" ht="15" customHeight="1">
      <c r="A29" s="34" t="s">
        <v>6</v>
      </c>
      <c r="B29" s="35" t="s">
        <v>26</v>
      </c>
      <c r="C29" s="51">
        <f>C43</f>
        <v>2340950</v>
      </c>
      <c r="D29" s="36" t="s">
        <v>26</v>
      </c>
      <c r="E29" s="36">
        <f>C29</f>
        <v>2340950</v>
      </c>
    </row>
    <row r="30" spans="1:5" s="23" customFormat="1" ht="14.25" customHeight="1">
      <c r="A30" s="34" t="s">
        <v>9</v>
      </c>
      <c r="B30" s="35" t="s">
        <v>26</v>
      </c>
      <c r="C30" s="37"/>
      <c r="D30" s="36">
        <v>0</v>
      </c>
      <c r="E30" s="36">
        <f>D30</f>
        <v>0</v>
      </c>
    </row>
    <row r="31" spans="1:47" s="23" customFormat="1" ht="33" customHeight="1">
      <c r="A31" s="38" t="s">
        <v>41</v>
      </c>
      <c r="B31" s="39">
        <v>250100</v>
      </c>
      <c r="C31" s="39">
        <v>0</v>
      </c>
      <c r="D31" s="40">
        <f>SUM(D32:D35)</f>
        <v>29000</v>
      </c>
      <c r="E31" s="40">
        <f>C31+D31</f>
        <v>29000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s="23" customFormat="1" ht="30">
      <c r="A32" s="110" t="s">
        <v>107</v>
      </c>
      <c r="B32" s="39">
        <v>25010100</v>
      </c>
      <c r="C32" s="39"/>
      <c r="D32" s="40"/>
      <c r="E32" s="40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s="23" customFormat="1" ht="28.5" customHeight="1">
      <c r="A33" s="110" t="s">
        <v>108</v>
      </c>
      <c r="B33" s="39">
        <v>25010200</v>
      </c>
      <c r="C33" s="39"/>
      <c r="D33" s="40"/>
      <c r="E33" s="40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s="23" customFormat="1" ht="16.5" customHeight="1">
      <c r="A34" s="110" t="s">
        <v>109</v>
      </c>
      <c r="B34" s="39">
        <v>25010300</v>
      </c>
      <c r="C34" s="39"/>
      <c r="D34" s="40">
        <v>29000</v>
      </c>
      <c r="E34" s="40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s="23" customFormat="1" ht="30" customHeight="1">
      <c r="A35" s="63" t="s">
        <v>110</v>
      </c>
      <c r="B35" s="39">
        <v>25010400</v>
      </c>
      <c r="C35" s="37"/>
      <c r="D35" s="36"/>
      <c r="E35" s="36">
        <f>D35</f>
        <v>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s="44" customFormat="1" ht="15">
      <c r="A36" s="41" t="s">
        <v>43</v>
      </c>
      <c r="B36" s="42">
        <v>250200</v>
      </c>
      <c r="C36" s="39" t="s">
        <v>26</v>
      </c>
      <c r="D36" s="40">
        <v>0</v>
      </c>
      <c r="E36" s="40">
        <f>D36</f>
        <v>0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</row>
    <row r="37" spans="1:47" s="44" customFormat="1" ht="15">
      <c r="A37" s="34" t="s">
        <v>42</v>
      </c>
      <c r="B37" s="42"/>
      <c r="C37" s="39"/>
      <c r="D37" s="40"/>
      <c r="E37" s="40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</row>
    <row r="38" spans="1:47" s="44" customFormat="1" ht="15">
      <c r="A38" s="41" t="s">
        <v>44</v>
      </c>
      <c r="B38" s="42"/>
      <c r="C38" s="39" t="s">
        <v>26</v>
      </c>
      <c r="D38" s="40">
        <v>0</v>
      </c>
      <c r="E38" s="40">
        <f>D38</f>
        <v>0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</row>
    <row r="39" spans="1:47" s="44" customFormat="1" ht="15">
      <c r="A39" s="41" t="s">
        <v>45</v>
      </c>
      <c r="B39" s="42"/>
      <c r="C39" s="39" t="s">
        <v>26</v>
      </c>
      <c r="D39" s="40">
        <v>0</v>
      </c>
      <c r="E39" s="40">
        <f>D39</f>
        <v>0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</row>
    <row r="40" spans="1:47" s="44" customFormat="1" ht="30">
      <c r="A40" s="41" t="s">
        <v>46</v>
      </c>
      <c r="B40" s="42"/>
      <c r="C40" s="39" t="s">
        <v>26</v>
      </c>
      <c r="D40" s="40">
        <v>0</v>
      </c>
      <c r="E40" s="40">
        <f>D40</f>
        <v>0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</row>
    <row r="41" spans="1:47" s="44" customFormat="1" ht="15">
      <c r="A41" s="129" t="s">
        <v>47</v>
      </c>
      <c r="B41" s="42"/>
      <c r="C41" s="39" t="s">
        <v>26</v>
      </c>
      <c r="D41" s="40">
        <v>0</v>
      </c>
      <c r="E41" s="40">
        <f>D41</f>
        <v>0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</row>
    <row r="42" spans="1:47" s="44" customFormat="1" ht="29.25" customHeight="1">
      <c r="A42" s="130"/>
      <c r="B42" s="42"/>
      <c r="C42" s="39" t="s">
        <v>26</v>
      </c>
      <c r="D42" s="40" t="s">
        <v>48</v>
      </c>
      <c r="E42" s="40" t="s">
        <v>48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</row>
    <row r="43" spans="1:47" s="23" customFormat="1" ht="15">
      <c r="A43" s="45" t="s">
        <v>49</v>
      </c>
      <c r="B43" s="35" t="s">
        <v>26</v>
      </c>
      <c r="C43" s="46">
        <f>C44+C76</f>
        <v>2340950</v>
      </c>
      <c r="D43" s="33">
        <f>D44+D76</f>
        <v>29000</v>
      </c>
      <c r="E43" s="46">
        <f aca="true" t="shared" si="0" ref="E43:E74">C43+D43</f>
        <v>2369950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s="23" customFormat="1" ht="15">
      <c r="A44" s="45" t="s">
        <v>50</v>
      </c>
      <c r="B44" s="47">
        <v>1000</v>
      </c>
      <c r="C44" s="48">
        <f>C45+C48+C49+C55+C56+C57+C64+C67+C68</f>
        <v>2340950</v>
      </c>
      <c r="D44" s="48">
        <f>D45+D48+D49+D55+D56+D57+D64+D67+D68</f>
        <v>20000</v>
      </c>
      <c r="E44" s="46">
        <f t="shared" si="0"/>
        <v>2360950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s="44" customFormat="1" ht="15">
      <c r="A45" s="41" t="s">
        <v>51</v>
      </c>
      <c r="B45" s="42">
        <v>1110</v>
      </c>
      <c r="C45" s="49">
        <f>C46+C47</f>
        <v>1434300</v>
      </c>
      <c r="D45" s="49">
        <f>D46+D47</f>
        <v>0</v>
      </c>
      <c r="E45" s="50">
        <f t="shared" si="0"/>
        <v>1434300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</row>
    <row r="46" spans="1:47" s="23" customFormat="1" ht="15.75" customHeight="1">
      <c r="A46" s="34" t="s">
        <v>52</v>
      </c>
      <c r="B46" s="35">
        <v>1111</v>
      </c>
      <c r="C46" s="48">
        <v>1434300</v>
      </c>
      <c r="D46" s="48"/>
      <c r="E46" s="51">
        <f t="shared" si="0"/>
        <v>1434300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s="23" customFormat="1" ht="15">
      <c r="A47" s="34" t="s">
        <v>53</v>
      </c>
      <c r="B47" s="35">
        <v>1112</v>
      </c>
      <c r="C47" s="48"/>
      <c r="D47" s="48"/>
      <c r="E47" s="51">
        <f t="shared" si="0"/>
        <v>0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s="44" customFormat="1" ht="15">
      <c r="A48" s="41" t="s">
        <v>0</v>
      </c>
      <c r="B48" s="42">
        <v>1120</v>
      </c>
      <c r="C48" s="49">
        <v>522100</v>
      </c>
      <c r="D48" s="39"/>
      <c r="E48" s="50">
        <f t="shared" si="0"/>
        <v>522100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</row>
    <row r="49" spans="1:47" s="53" customFormat="1" ht="15">
      <c r="A49" s="41" t="s">
        <v>25</v>
      </c>
      <c r="B49" s="42">
        <v>1130</v>
      </c>
      <c r="C49" s="49">
        <f>C50+C51+C52+C53+C54</f>
        <v>216950</v>
      </c>
      <c r="D49" s="49">
        <f>D50+D51+D52+D53+D54</f>
        <v>20000</v>
      </c>
      <c r="E49" s="50">
        <f t="shared" si="0"/>
        <v>236950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</row>
    <row r="50" spans="1:47" s="23" customFormat="1" ht="30">
      <c r="A50" s="54" t="s">
        <v>54</v>
      </c>
      <c r="B50" s="35">
        <v>1131</v>
      </c>
      <c r="C50" s="48">
        <v>20900</v>
      </c>
      <c r="D50" s="37">
        <v>16400</v>
      </c>
      <c r="E50" s="51">
        <f t="shared" si="0"/>
        <v>37300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47" s="23" customFormat="1" ht="15">
      <c r="A51" s="34" t="s">
        <v>55</v>
      </c>
      <c r="B51" s="35">
        <v>1132</v>
      </c>
      <c r="C51" s="48"/>
      <c r="D51" s="37"/>
      <c r="E51" s="51">
        <f t="shared" si="0"/>
        <v>0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1:47" s="44" customFormat="1" ht="15">
      <c r="A52" s="34" t="s">
        <v>56</v>
      </c>
      <c r="B52" s="35">
        <v>1133</v>
      </c>
      <c r="C52" s="48"/>
      <c r="D52" s="37"/>
      <c r="E52" s="51">
        <f t="shared" si="0"/>
        <v>0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</row>
    <row r="53" spans="1:47" s="23" customFormat="1" ht="15">
      <c r="A53" s="34" t="s">
        <v>57</v>
      </c>
      <c r="B53" s="35">
        <v>1134</v>
      </c>
      <c r="C53" s="48">
        <v>195500</v>
      </c>
      <c r="D53" s="37">
        <v>2000</v>
      </c>
      <c r="E53" s="51">
        <f t="shared" si="0"/>
        <v>197500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1:47" s="23" customFormat="1" ht="15" customHeight="1">
      <c r="A54" s="34" t="s">
        <v>58</v>
      </c>
      <c r="B54" s="35">
        <v>1135</v>
      </c>
      <c r="C54" s="48">
        <v>550</v>
      </c>
      <c r="D54" s="37">
        <v>1600</v>
      </c>
      <c r="E54" s="51">
        <f t="shared" si="0"/>
        <v>2150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1:47" s="44" customFormat="1" ht="13.5" customHeight="1">
      <c r="A55" s="41" t="s">
        <v>59</v>
      </c>
      <c r="B55" s="42">
        <v>1140</v>
      </c>
      <c r="C55" s="49">
        <v>8600</v>
      </c>
      <c r="D55" s="39"/>
      <c r="E55" s="50">
        <f t="shared" si="0"/>
        <v>8600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</row>
    <row r="56" spans="1:47" s="44" customFormat="1" ht="30" customHeight="1">
      <c r="A56" s="55" t="s">
        <v>60</v>
      </c>
      <c r="B56" s="42">
        <v>1150</v>
      </c>
      <c r="C56" s="39"/>
      <c r="D56" s="39"/>
      <c r="E56" s="50">
        <f t="shared" si="0"/>
        <v>0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</row>
    <row r="57" spans="1:47" s="44" customFormat="1" ht="15">
      <c r="A57" s="41" t="s">
        <v>61</v>
      </c>
      <c r="B57" s="42">
        <v>1160</v>
      </c>
      <c r="C57" s="39">
        <f>SUM(C58:C63)</f>
        <v>159000</v>
      </c>
      <c r="D57" s="39">
        <f>SUM(D58:D63)</f>
        <v>0</v>
      </c>
      <c r="E57" s="50">
        <f t="shared" si="0"/>
        <v>159000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</row>
    <row r="58" spans="1:47" s="23" customFormat="1" ht="15">
      <c r="A58" s="34" t="s">
        <v>62</v>
      </c>
      <c r="B58" s="35">
        <v>1161</v>
      </c>
      <c r="C58" s="48"/>
      <c r="D58" s="37"/>
      <c r="E58" s="51">
        <f t="shared" si="0"/>
        <v>0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</row>
    <row r="59" spans="1:47" s="23" customFormat="1" ht="15">
      <c r="A59" s="34" t="s">
        <v>63</v>
      </c>
      <c r="B59" s="35">
        <v>1162</v>
      </c>
      <c r="C59" s="48">
        <v>13000</v>
      </c>
      <c r="D59" s="37"/>
      <c r="E59" s="51">
        <f t="shared" si="0"/>
        <v>13000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</row>
    <row r="60" spans="1:47" s="23" customFormat="1" ht="15">
      <c r="A60" s="34" t="s">
        <v>64</v>
      </c>
      <c r="B60" s="35">
        <v>1163</v>
      </c>
      <c r="C60" s="48">
        <v>56200</v>
      </c>
      <c r="D60" s="37"/>
      <c r="E60" s="51">
        <f t="shared" si="0"/>
        <v>56200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</row>
    <row r="61" spans="1:47" s="23" customFormat="1" ht="15">
      <c r="A61" s="34" t="s">
        <v>65</v>
      </c>
      <c r="B61" s="35">
        <v>1164</v>
      </c>
      <c r="C61" s="48">
        <v>69800</v>
      </c>
      <c r="D61" s="37"/>
      <c r="E61" s="51">
        <f t="shared" si="0"/>
        <v>69800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</row>
    <row r="62" spans="1:47" s="23" customFormat="1" ht="15">
      <c r="A62" s="34" t="s">
        <v>66</v>
      </c>
      <c r="B62" s="35">
        <v>1165</v>
      </c>
      <c r="C62" s="48">
        <v>20000</v>
      </c>
      <c r="D62" s="37"/>
      <c r="E62" s="51">
        <f t="shared" si="0"/>
        <v>20000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</row>
    <row r="63" spans="1:47" s="23" customFormat="1" ht="15">
      <c r="A63" s="34" t="s">
        <v>67</v>
      </c>
      <c r="B63" s="35">
        <v>1166</v>
      </c>
      <c r="C63" s="48"/>
      <c r="D63" s="37"/>
      <c r="E63" s="51">
        <f t="shared" si="0"/>
        <v>0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</row>
    <row r="64" spans="1:47" s="44" customFormat="1" ht="30">
      <c r="A64" s="41" t="s">
        <v>10</v>
      </c>
      <c r="B64" s="42">
        <v>1170</v>
      </c>
      <c r="C64" s="39">
        <f>SUM(C65:C66)</f>
        <v>0</v>
      </c>
      <c r="D64" s="39">
        <f>SUM(D65:D66)</f>
        <v>0</v>
      </c>
      <c r="E64" s="50">
        <f t="shared" si="0"/>
        <v>0</v>
      </c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</row>
    <row r="65" spans="1:47" s="23" customFormat="1" ht="30">
      <c r="A65" s="34" t="s">
        <v>68</v>
      </c>
      <c r="B65" s="35">
        <v>1171</v>
      </c>
      <c r="C65" s="56"/>
      <c r="D65" s="57"/>
      <c r="E65" s="58">
        <f t="shared" si="0"/>
        <v>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</row>
    <row r="66" spans="1:47" s="23" customFormat="1" ht="30">
      <c r="A66" s="34" t="s">
        <v>11</v>
      </c>
      <c r="B66" s="35">
        <v>1172</v>
      </c>
      <c r="C66" s="56"/>
      <c r="D66" s="57"/>
      <c r="E66" s="58">
        <f t="shared" si="0"/>
        <v>0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</row>
    <row r="67" spans="1:47" s="62" customFormat="1" ht="14.25">
      <c r="A67" s="59" t="s">
        <v>69</v>
      </c>
      <c r="B67" s="47">
        <v>1200</v>
      </c>
      <c r="C67" s="60"/>
      <c r="D67" s="60"/>
      <c r="E67" s="46">
        <f t="shared" si="0"/>
        <v>0</v>
      </c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</row>
    <row r="68" spans="1:47" s="53" customFormat="1" ht="15">
      <c r="A68" s="59" t="s">
        <v>12</v>
      </c>
      <c r="B68" s="47">
        <v>1300</v>
      </c>
      <c r="C68" s="60">
        <f>C69+C70+C71+C75</f>
        <v>0</v>
      </c>
      <c r="D68" s="60">
        <f>D69+D70+D71+D75</f>
        <v>0</v>
      </c>
      <c r="E68" s="46">
        <f t="shared" si="0"/>
        <v>0</v>
      </c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</row>
    <row r="69" spans="1:47" s="53" customFormat="1" ht="30">
      <c r="A69" s="41" t="s">
        <v>70</v>
      </c>
      <c r="B69" s="42">
        <v>1310</v>
      </c>
      <c r="C69" s="39"/>
      <c r="D69" s="39"/>
      <c r="E69" s="50">
        <f t="shared" si="0"/>
        <v>0</v>
      </c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</row>
    <row r="70" spans="1:47" s="53" customFormat="1" ht="17.25" customHeight="1">
      <c r="A70" s="55" t="s">
        <v>71</v>
      </c>
      <c r="B70" s="42">
        <v>1320</v>
      </c>
      <c r="C70" s="39"/>
      <c r="D70" s="39"/>
      <c r="E70" s="50">
        <f t="shared" si="0"/>
        <v>0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</row>
    <row r="71" spans="1:47" s="44" customFormat="1" ht="15">
      <c r="A71" s="55" t="s">
        <v>13</v>
      </c>
      <c r="B71" s="42">
        <v>1340</v>
      </c>
      <c r="C71" s="39">
        <f>C72+C73+C74</f>
        <v>0</v>
      </c>
      <c r="D71" s="39">
        <f>D72+D73+D74</f>
        <v>0</v>
      </c>
      <c r="E71" s="50">
        <f t="shared" si="0"/>
        <v>0</v>
      </c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</row>
    <row r="72" spans="1:47" s="44" customFormat="1" ht="15" customHeight="1">
      <c r="A72" s="34" t="s">
        <v>72</v>
      </c>
      <c r="B72" s="35">
        <v>1341</v>
      </c>
      <c r="C72" s="37"/>
      <c r="D72" s="37"/>
      <c r="E72" s="51">
        <f t="shared" si="0"/>
        <v>0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</row>
    <row r="73" spans="1:47" s="44" customFormat="1" ht="15">
      <c r="A73" s="34" t="s">
        <v>73</v>
      </c>
      <c r="B73" s="35">
        <v>1342</v>
      </c>
      <c r="C73" s="37"/>
      <c r="D73" s="37"/>
      <c r="E73" s="51">
        <f t="shared" si="0"/>
        <v>0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</row>
    <row r="74" spans="1:47" s="23" customFormat="1" ht="15">
      <c r="A74" s="34" t="s">
        <v>74</v>
      </c>
      <c r="B74" s="35">
        <v>1343</v>
      </c>
      <c r="C74" s="37"/>
      <c r="D74" s="37"/>
      <c r="E74" s="51">
        <f t="shared" si="0"/>
        <v>0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</row>
    <row r="75" spans="1:47" s="44" customFormat="1" ht="15">
      <c r="A75" s="63" t="s">
        <v>75</v>
      </c>
      <c r="B75" s="64">
        <v>1350</v>
      </c>
      <c r="C75" s="57"/>
      <c r="D75" s="57"/>
      <c r="E75" s="65">
        <f aca="true" t="shared" si="1" ref="E75:E106">C75+D75</f>
        <v>0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</row>
    <row r="76" spans="1:47" s="62" customFormat="1" ht="14.25">
      <c r="A76" s="45" t="s">
        <v>76</v>
      </c>
      <c r="B76" s="47">
        <v>2000</v>
      </c>
      <c r="C76" s="60">
        <f>C77+C89+C90+C91</f>
        <v>0</v>
      </c>
      <c r="D76" s="60">
        <f>D77+D89+D90+D91</f>
        <v>9000</v>
      </c>
      <c r="E76" s="46">
        <f t="shared" si="1"/>
        <v>9000</v>
      </c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</row>
    <row r="77" spans="1:47" s="62" customFormat="1" ht="14.25">
      <c r="A77" s="59" t="s">
        <v>14</v>
      </c>
      <c r="B77" s="47">
        <v>2100</v>
      </c>
      <c r="C77" s="60">
        <f>C78+C79+C82</f>
        <v>0</v>
      </c>
      <c r="D77" s="60">
        <f>D78+D79+D82</f>
        <v>9000</v>
      </c>
      <c r="E77" s="46">
        <f t="shared" si="1"/>
        <v>9000</v>
      </c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</row>
    <row r="78" spans="1:47" s="44" customFormat="1" ht="17.25" customHeight="1">
      <c r="A78" s="66" t="s">
        <v>77</v>
      </c>
      <c r="B78" s="42">
        <v>2110</v>
      </c>
      <c r="C78" s="49"/>
      <c r="D78" s="39">
        <v>9000</v>
      </c>
      <c r="E78" s="50">
        <f t="shared" si="1"/>
        <v>9000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</row>
    <row r="79" spans="1:47" s="53" customFormat="1" ht="15">
      <c r="A79" s="41" t="s">
        <v>78</v>
      </c>
      <c r="B79" s="42">
        <v>2120</v>
      </c>
      <c r="C79" s="39">
        <f>C80+C81</f>
        <v>0</v>
      </c>
      <c r="D79" s="39">
        <f>D80+D81</f>
        <v>0</v>
      </c>
      <c r="E79" s="50">
        <f t="shared" si="1"/>
        <v>0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</row>
    <row r="80" spans="1:47" s="44" customFormat="1" ht="14.25" customHeight="1">
      <c r="A80" s="67" t="s">
        <v>79</v>
      </c>
      <c r="B80" s="35">
        <v>2121</v>
      </c>
      <c r="C80" s="37"/>
      <c r="D80" s="39"/>
      <c r="E80" s="51">
        <f t="shared" si="1"/>
        <v>0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</row>
    <row r="81" spans="1:47" s="23" customFormat="1" ht="15">
      <c r="A81" s="34" t="s">
        <v>80</v>
      </c>
      <c r="B81" s="35">
        <v>2123</v>
      </c>
      <c r="C81" s="37"/>
      <c r="D81" s="39"/>
      <c r="E81" s="51">
        <f t="shared" si="1"/>
        <v>0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</row>
    <row r="82" spans="1:47" s="44" customFormat="1" ht="15">
      <c r="A82" s="41" t="s">
        <v>23</v>
      </c>
      <c r="B82" s="42">
        <v>2130</v>
      </c>
      <c r="C82" s="49">
        <f>C83+C84</f>
        <v>0</v>
      </c>
      <c r="D82" s="49">
        <f>D83+D84</f>
        <v>0</v>
      </c>
      <c r="E82" s="50">
        <f t="shared" si="1"/>
        <v>0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</row>
    <row r="83" spans="1:47" s="23" customFormat="1" ht="13.5" customHeight="1">
      <c r="A83" s="34" t="s">
        <v>81</v>
      </c>
      <c r="B83" s="35">
        <v>2131</v>
      </c>
      <c r="C83" s="37"/>
      <c r="D83" s="37"/>
      <c r="E83" s="51">
        <f t="shared" si="1"/>
        <v>0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</row>
    <row r="84" spans="1:47" s="23" customFormat="1" ht="14.25" customHeight="1">
      <c r="A84" s="68" t="s">
        <v>82</v>
      </c>
      <c r="B84" s="35">
        <v>2133</v>
      </c>
      <c r="C84" s="48"/>
      <c r="D84" s="37"/>
      <c r="E84" s="51">
        <f t="shared" si="1"/>
        <v>0</v>
      </c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</row>
    <row r="85" spans="1:47" s="44" customFormat="1" ht="14.25" customHeight="1">
      <c r="A85" s="41" t="s">
        <v>15</v>
      </c>
      <c r="B85" s="42">
        <v>2140</v>
      </c>
      <c r="C85" s="39">
        <f>C86+C87+C88</f>
        <v>0</v>
      </c>
      <c r="D85" s="39">
        <f>D86+D87+D88</f>
        <v>0</v>
      </c>
      <c r="E85" s="50">
        <f t="shared" si="1"/>
        <v>0</v>
      </c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</row>
    <row r="86" spans="1:47" s="23" customFormat="1" ht="14.25" customHeight="1">
      <c r="A86" s="34" t="s">
        <v>83</v>
      </c>
      <c r="B86" s="35">
        <v>2141</v>
      </c>
      <c r="C86" s="37"/>
      <c r="D86" s="37"/>
      <c r="E86" s="51">
        <f t="shared" si="1"/>
        <v>0</v>
      </c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</row>
    <row r="87" spans="1:47" s="23" customFormat="1" ht="14.25" customHeight="1">
      <c r="A87" s="34" t="s">
        <v>84</v>
      </c>
      <c r="B87" s="35">
        <v>2143</v>
      </c>
      <c r="C87" s="37"/>
      <c r="D87" s="37"/>
      <c r="E87" s="51">
        <f t="shared" si="1"/>
        <v>0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</row>
    <row r="88" spans="1:47" s="23" customFormat="1" ht="14.25" customHeight="1">
      <c r="A88" s="34" t="s">
        <v>85</v>
      </c>
      <c r="B88" s="35">
        <v>2144</v>
      </c>
      <c r="C88" s="37"/>
      <c r="D88" s="37"/>
      <c r="E88" s="51">
        <f t="shared" si="1"/>
        <v>0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</row>
    <row r="89" spans="1:47" s="62" customFormat="1" ht="14.25">
      <c r="A89" s="59" t="s">
        <v>24</v>
      </c>
      <c r="B89" s="47">
        <v>2200</v>
      </c>
      <c r="C89" s="60"/>
      <c r="D89" s="60"/>
      <c r="E89" s="46">
        <f t="shared" si="1"/>
        <v>0</v>
      </c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</row>
    <row r="90" spans="1:47" s="62" customFormat="1" ht="14.25">
      <c r="A90" s="59" t="s">
        <v>86</v>
      </c>
      <c r="B90" s="47">
        <v>2300</v>
      </c>
      <c r="C90" s="60"/>
      <c r="D90" s="60"/>
      <c r="E90" s="46">
        <f t="shared" si="1"/>
        <v>0</v>
      </c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</row>
    <row r="91" spans="1:47" s="53" customFormat="1" ht="15">
      <c r="A91" s="59" t="s">
        <v>16</v>
      </c>
      <c r="B91" s="47">
        <v>2400</v>
      </c>
      <c r="C91" s="60">
        <f>SUM(C92:C95)</f>
        <v>0</v>
      </c>
      <c r="D91" s="60">
        <f>SUM(D92:D95)</f>
        <v>0</v>
      </c>
      <c r="E91" s="46">
        <f t="shared" si="1"/>
        <v>0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</row>
    <row r="92" spans="1:47" s="44" customFormat="1" ht="15">
      <c r="A92" s="63" t="s">
        <v>87</v>
      </c>
      <c r="B92" s="64">
        <v>2410</v>
      </c>
      <c r="C92" s="57"/>
      <c r="D92" s="57"/>
      <c r="E92" s="65">
        <f t="shared" si="1"/>
        <v>0</v>
      </c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</row>
    <row r="93" spans="1:47" s="44" customFormat="1" ht="15">
      <c r="A93" s="69" t="s">
        <v>17</v>
      </c>
      <c r="B93" s="64">
        <v>2420</v>
      </c>
      <c r="C93" s="57"/>
      <c r="D93" s="57"/>
      <c r="E93" s="65">
        <f t="shared" si="1"/>
        <v>0</v>
      </c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</row>
    <row r="94" spans="1:47" s="44" customFormat="1" ht="15">
      <c r="A94" s="63" t="s">
        <v>18</v>
      </c>
      <c r="B94" s="64">
        <v>2430</v>
      </c>
      <c r="C94" s="57"/>
      <c r="D94" s="57"/>
      <c r="E94" s="65">
        <f t="shared" si="1"/>
        <v>0</v>
      </c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</row>
    <row r="95" spans="1:47" s="44" customFormat="1" ht="15">
      <c r="A95" s="63" t="s">
        <v>19</v>
      </c>
      <c r="B95" s="64">
        <v>2440</v>
      </c>
      <c r="C95" s="57"/>
      <c r="D95" s="57"/>
      <c r="E95" s="65">
        <f t="shared" si="1"/>
        <v>0</v>
      </c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</row>
    <row r="96" spans="1:47" s="62" customFormat="1" ht="14.25">
      <c r="A96" s="45" t="s">
        <v>88</v>
      </c>
      <c r="B96" s="47">
        <v>3000</v>
      </c>
      <c r="C96" s="60"/>
      <c r="D96" s="60"/>
      <c r="E96" s="46">
        <f t="shared" si="1"/>
        <v>0</v>
      </c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</row>
    <row r="97" spans="1:47" s="62" customFormat="1" ht="14.25">
      <c r="A97" s="70" t="s">
        <v>20</v>
      </c>
      <c r="B97" s="47">
        <v>4110</v>
      </c>
      <c r="C97" s="71">
        <f>C98+C99+C100</f>
        <v>0</v>
      </c>
      <c r="D97" s="71">
        <f>D98+D99+D100</f>
        <v>0</v>
      </c>
      <c r="E97" s="46">
        <f t="shared" si="1"/>
        <v>0</v>
      </c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</row>
    <row r="98" spans="1:47" s="23" customFormat="1" ht="15">
      <c r="A98" s="67" t="s">
        <v>89</v>
      </c>
      <c r="B98" s="35">
        <v>4111</v>
      </c>
      <c r="C98" s="72"/>
      <c r="D98" s="72"/>
      <c r="E98" s="51">
        <f t="shared" si="1"/>
        <v>0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</row>
    <row r="99" spans="1:47" s="23" customFormat="1" ht="15">
      <c r="A99" s="67" t="s">
        <v>90</v>
      </c>
      <c r="B99" s="35">
        <v>4112</v>
      </c>
      <c r="C99" s="72"/>
      <c r="D99" s="72"/>
      <c r="E99" s="51">
        <f t="shared" si="1"/>
        <v>0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</row>
    <row r="100" spans="1:47" s="23" customFormat="1" ht="15">
      <c r="A100" s="67" t="s">
        <v>91</v>
      </c>
      <c r="B100" s="35">
        <v>4113</v>
      </c>
      <c r="C100" s="72"/>
      <c r="D100" s="72"/>
      <c r="E100" s="51">
        <f t="shared" si="1"/>
        <v>0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</row>
    <row r="101" spans="1:47" s="75" customFormat="1" ht="15" hidden="1">
      <c r="A101" s="41" t="s">
        <v>92</v>
      </c>
      <c r="B101" s="42">
        <v>4112</v>
      </c>
      <c r="C101" s="73" t="e">
        <f>#REF!+#REF!+#REF!+#REF!+#REF!</f>
        <v>#REF!</v>
      </c>
      <c r="D101" s="73" t="e">
        <f>#REF!+#REF!+#REF!+#REF!+#REF!</f>
        <v>#REF!</v>
      </c>
      <c r="E101" s="46" t="e">
        <f t="shared" si="1"/>
        <v>#REF!</v>
      </c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</row>
    <row r="102" spans="1:47" s="44" customFormat="1" ht="15" hidden="1">
      <c r="A102" s="41" t="s">
        <v>93</v>
      </c>
      <c r="B102" s="42">
        <v>4113</v>
      </c>
      <c r="C102" s="73" t="e">
        <f>#REF!+#REF!+#REF!+#REF!+#REF!</f>
        <v>#REF!</v>
      </c>
      <c r="D102" s="73" t="e">
        <f>#REF!+#REF!+#REF!+#REF!+#REF!</f>
        <v>#REF!</v>
      </c>
      <c r="E102" s="46" t="e">
        <f t="shared" si="1"/>
        <v>#REF!</v>
      </c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</row>
    <row r="103" spans="1:47" s="44" customFormat="1" ht="15" hidden="1">
      <c r="A103" s="41" t="s">
        <v>94</v>
      </c>
      <c r="B103" s="42"/>
      <c r="C103" s="73" t="e">
        <f>#REF!+#REF!+#REF!+#REF!+#REF!</f>
        <v>#REF!</v>
      </c>
      <c r="D103" s="73" t="e">
        <f>#REF!+#REF!+#REF!+#REF!+#REF!</f>
        <v>#REF!</v>
      </c>
      <c r="E103" s="46" t="e">
        <f t="shared" si="1"/>
        <v>#REF!</v>
      </c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</row>
    <row r="104" spans="1:47" s="44" customFormat="1" ht="30" hidden="1">
      <c r="A104" s="41" t="s">
        <v>95</v>
      </c>
      <c r="B104" s="42">
        <v>4120</v>
      </c>
      <c r="C104" s="73" t="e">
        <f>#REF!+#REF!+#REF!+#REF!+#REF!</f>
        <v>#REF!</v>
      </c>
      <c r="D104" s="73" t="e">
        <f>#REF!+#REF!+#REF!+#REF!+#REF!</f>
        <v>#REF!</v>
      </c>
      <c r="E104" s="46" t="e">
        <f t="shared" si="1"/>
        <v>#REF!</v>
      </c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</row>
    <row r="105" spans="1:47" s="53" customFormat="1" ht="15" hidden="1">
      <c r="A105" s="76" t="s">
        <v>96</v>
      </c>
      <c r="B105" s="77">
        <v>4121</v>
      </c>
      <c r="C105" s="73" t="e">
        <f>#REF!+#REF!+#REF!+#REF!+#REF!</f>
        <v>#REF!</v>
      </c>
      <c r="D105" s="73" t="e">
        <f>#REF!+#REF!+#REF!+#REF!+#REF!</f>
        <v>#REF!</v>
      </c>
      <c r="E105" s="46" t="e">
        <f t="shared" si="1"/>
        <v>#REF!</v>
      </c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</row>
    <row r="106" spans="1:47" s="53" customFormat="1" ht="15" hidden="1">
      <c r="A106" s="41" t="s">
        <v>97</v>
      </c>
      <c r="B106" s="42">
        <v>4122</v>
      </c>
      <c r="C106" s="73" t="e">
        <f>#REF!+#REF!+#REF!+#REF!+#REF!</f>
        <v>#REF!</v>
      </c>
      <c r="D106" s="73" t="e">
        <f>#REF!+#REF!+#REF!+#REF!+#REF!</f>
        <v>#REF!</v>
      </c>
      <c r="E106" s="46" t="e">
        <f t="shared" si="1"/>
        <v>#REF!</v>
      </c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</row>
    <row r="107" spans="1:47" s="53" customFormat="1" ht="15" hidden="1">
      <c r="A107" s="41" t="s">
        <v>98</v>
      </c>
      <c r="B107" s="42">
        <v>4123</v>
      </c>
      <c r="C107" s="73" t="e">
        <f>#REF!+#REF!+#REF!+#REF!+#REF!</f>
        <v>#REF!</v>
      </c>
      <c r="D107" s="73" t="e">
        <f>#REF!+#REF!+#REF!+#REF!+#REF!</f>
        <v>#REF!</v>
      </c>
      <c r="E107" s="46" t="e">
        <f>C107+D107</f>
        <v>#REF!</v>
      </c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</row>
    <row r="108" spans="1:5" s="43" customFormat="1" ht="27.75" customHeight="1" hidden="1">
      <c r="A108" s="78" t="s">
        <v>21</v>
      </c>
      <c r="B108" s="79"/>
      <c r="C108" s="73" t="e">
        <f>#REF!+#REF!+#REF!+#REF!+#REF!</f>
        <v>#REF!</v>
      </c>
      <c r="D108" s="73" t="e">
        <f>#REF!+#REF!+#REF!+#REF!+#REF!</f>
        <v>#REF!</v>
      </c>
      <c r="E108" s="46" t="e">
        <f>C108+D108</f>
        <v>#REF!</v>
      </c>
    </row>
    <row r="109" spans="1:47" s="83" customFormat="1" ht="15" hidden="1">
      <c r="A109" s="80" t="s">
        <v>99</v>
      </c>
      <c r="B109" s="81">
        <v>4200</v>
      </c>
      <c r="C109" s="73" t="e">
        <f>#REF!+#REF!+#REF!+#REF!+#REF!</f>
        <v>#REF!</v>
      </c>
      <c r="D109" s="73" t="e">
        <f>#REF!+#REF!+#REF!+#REF!+#REF!</f>
        <v>#REF!</v>
      </c>
      <c r="E109" s="46" t="e">
        <f>C109+D109</f>
        <v>#REF!</v>
      </c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</row>
    <row r="110" spans="1:47" s="83" customFormat="1" ht="15" hidden="1">
      <c r="A110" s="84" t="s">
        <v>99</v>
      </c>
      <c r="B110" s="85">
        <v>4210</v>
      </c>
      <c r="C110" s="73" t="e">
        <f>#REF!+#REF!+#REF!+#REF!+#REF!</f>
        <v>#REF!</v>
      </c>
      <c r="D110" s="73" t="e">
        <f>#REF!+#REF!+#REF!+#REF!+#REF!</f>
        <v>#REF!</v>
      </c>
      <c r="E110" s="46" t="e">
        <f>C110+D110</f>
        <v>#REF!</v>
      </c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</row>
    <row r="111" spans="1:47" s="88" customFormat="1" ht="14.25">
      <c r="A111" s="45" t="s">
        <v>21</v>
      </c>
      <c r="B111" s="86">
        <v>4210</v>
      </c>
      <c r="C111" s="71"/>
      <c r="D111" s="71"/>
      <c r="E111" s="46">
        <f>C111+D111</f>
        <v>0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</row>
    <row r="112" spans="1:47" s="88" customFormat="1" ht="15">
      <c r="A112" s="89"/>
      <c r="B112" s="90"/>
      <c r="C112" s="91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</row>
    <row r="113" spans="1:5" ht="13.5" customHeight="1">
      <c r="A113" s="92" t="s">
        <v>111</v>
      </c>
      <c r="B113" s="93"/>
      <c r="C113" s="93"/>
      <c r="D113" s="114" t="s">
        <v>112</v>
      </c>
      <c r="E113" s="114"/>
    </row>
    <row r="114" spans="1:5" ht="13.5" customHeight="1">
      <c r="A114" s="94"/>
      <c r="B114" s="115" t="s">
        <v>2</v>
      </c>
      <c r="C114" s="115"/>
      <c r="D114" s="95" t="s">
        <v>31</v>
      </c>
      <c r="E114" s="95"/>
    </row>
    <row r="115" spans="1:47" s="98" customFormat="1" ht="27" customHeight="1">
      <c r="A115" s="96" t="s">
        <v>116</v>
      </c>
      <c r="B115" s="93"/>
      <c r="C115" s="93"/>
      <c r="D115" s="114" t="s">
        <v>1</v>
      </c>
      <c r="E115" s="114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</row>
    <row r="116" spans="1:47" s="23" customFormat="1" ht="11.25" customHeight="1">
      <c r="A116" s="99"/>
      <c r="B116" s="115" t="s">
        <v>2</v>
      </c>
      <c r="C116" s="115"/>
      <c r="D116" s="95" t="s">
        <v>31</v>
      </c>
      <c r="E116" s="95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</row>
    <row r="117" spans="1:47" s="23" customFormat="1" ht="11.25" customHeight="1">
      <c r="A117" s="100"/>
      <c r="B117" s="101"/>
      <c r="C117" s="101"/>
      <c r="D117" s="101"/>
      <c r="E117" s="101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</row>
    <row r="118" spans="1:47" s="23" customFormat="1" ht="16.5" customHeight="1">
      <c r="A118" s="102" t="s">
        <v>33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</row>
    <row r="119" spans="1:47" s="23" customFormat="1" ht="15">
      <c r="A119" s="103" t="s">
        <v>100</v>
      </c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</row>
    <row r="120" spans="1:47" s="23" customFormat="1" ht="15.75">
      <c r="A120" s="92" t="s">
        <v>113</v>
      </c>
      <c r="B120" s="62"/>
      <c r="C120" s="22"/>
      <c r="D120" s="104"/>
      <c r="E120" s="104" t="s">
        <v>27</v>
      </c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</row>
    <row r="121" spans="1:47" s="23" customFormat="1" ht="15">
      <c r="A121" s="105"/>
      <c r="C121" s="106"/>
      <c r="D121" s="106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</row>
    <row r="122" spans="1:47" s="23" customFormat="1" ht="15">
      <c r="A122" s="21"/>
      <c r="B122" s="21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</row>
    <row r="123" spans="1:47" s="23" customFormat="1" ht="15">
      <c r="A123" s="21"/>
      <c r="B123" s="21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</row>
    <row r="126" spans="6:47" s="98" customFormat="1" ht="15.75"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</row>
    <row r="127" spans="6:47" s="98" customFormat="1" ht="15.75"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</row>
  </sheetData>
  <sheetProtection/>
  <mergeCells count="27">
    <mergeCell ref="D115:E115"/>
    <mergeCell ref="B116:C116"/>
    <mergeCell ref="D113:E113"/>
    <mergeCell ref="B114:C114"/>
    <mergeCell ref="A25:A26"/>
    <mergeCell ref="B25:B26"/>
    <mergeCell ref="E25:E26"/>
    <mergeCell ref="A41:A42"/>
    <mergeCell ref="A23:E23"/>
    <mergeCell ref="A21:E21"/>
    <mergeCell ref="B10:C10"/>
    <mergeCell ref="D10:E10"/>
    <mergeCell ref="B12:D12"/>
    <mergeCell ref="A16:E16"/>
    <mergeCell ref="A20:E20"/>
    <mergeCell ref="A17:E17"/>
    <mergeCell ref="A22:E22"/>
    <mergeCell ref="C2:E2"/>
    <mergeCell ref="B5:E5"/>
    <mergeCell ref="A18:E18"/>
    <mergeCell ref="A19:E19"/>
    <mergeCell ref="B7:E7"/>
    <mergeCell ref="A15:E15"/>
    <mergeCell ref="B4:E4"/>
    <mergeCell ref="B6:E6"/>
    <mergeCell ref="B8:E8"/>
    <mergeCell ref="D9:E9"/>
  </mergeCells>
  <printOptions/>
  <pageMargins left="0.61" right="0.13" top="0.37" bottom="0.32" header="0.28" footer="0.19"/>
  <pageSetup horizontalDpi="300" verticalDpi="300" orientation="portrait" paperSize="9" scale="81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Яна</cp:lastModifiedBy>
  <cp:lastPrinted>2011-04-06T06:31:39Z</cp:lastPrinted>
  <dcterms:created xsi:type="dcterms:W3CDTF">2003-01-28T07:06:10Z</dcterms:created>
  <dcterms:modified xsi:type="dcterms:W3CDTF">2011-05-08T15:02:38Z</dcterms:modified>
  <cp:category/>
  <cp:version/>
  <cp:contentType/>
  <cp:contentStatus/>
</cp:coreProperties>
</file>