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<sst xmlns="http://schemas.openxmlformats.org/spreadsheetml/2006/main" count="139" uniqueCount="120">
  <si>
    <t>(сума літерами і цифрами)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</si>
  <si>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</si>
  <si>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</si>
  <si>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</si>
  <si>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</si>
  <si>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(найменування міста, району, області)</t>
  </si>
  <si>
    <t>(грн.)</t>
  </si>
  <si>
    <t>Показники</t>
  </si>
  <si>
    <t>Код</t>
  </si>
  <si>
    <t>Усього на рік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</si>
  <si>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</si>
  <si>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</si>
  <si>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</si>
  <si>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</si>
  <si>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</si>
  <si>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</si>
  <si>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</si>
  <si>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</si>
  <si>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</si>
  <si>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</si>
  <si>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</si>
  <si>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</si>
  <si>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</si>
  <si>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</si>
  <si>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</si>
  <si>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</si>
  <si>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</si>
  <si>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</si>
  <si>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</si>
  <si>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</si>
  <si>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</si>
  <si>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</si>
  <si>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</si>
  <si>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</si>
  <si>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</si>
  <si>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</si>
  <si>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</si>
  <si>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</si>
  <si>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</si>
  <si>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</si>
  <si>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Інше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</si>
  <si>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</si>
  <si>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</si>
  <si>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</si>
  <si>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</si>
  <si>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</si>
  <si>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</si>
  <si>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</si>
  <si>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</si>
  <si>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</si>
  <si>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</si>
  <si>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</si>
  <si>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</si>
  <si>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</si>
  <si>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</si>
  <si>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</si>
  <si>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</si>
  <si>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</si>
  <si>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                                       (число, місяць, рік)</t>
  </si>
  <si>
    <t xml:space="preserve">РАЗОМ </t>
  </si>
  <si>
    <t>НАДХОДЖЕННЯ - усього</t>
  </si>
  <si>
    <t>Надходження коштів із спеціального фонду бюджету, у т.ч.</t>
  </si>
  <si>
    <t>ВИДАТКИ ТА НАДАННЯ КРЕДИТІВ -усього</t>
  </si>
  <si>
    <t>Виплата процентів (доходу) за зобов'язаннями</t>
  </si>
  <si>
    <t xml:space="preserve"> Капітальні видатки</t>
  </si>
  <si>
    <t xml:space="preserve"> Нерозподілені видатки</t>
  </si>
  <si>
    <t>Надання внутрішніх кредитів</t>
  </si>
  <si>
    <t xml:space="preserve">         Оплата послуг (крім комунальних)</t>
  </si>
  <si>
    <t xml:space="preserve">         Інші видатки</t>
  </si>
  <si>
    <t>Дослідження і розробки, видатки державного (регіонального) значення</t>
  </si>
  <si>
    <t>Реконструкція та реставрація</t>
  </si>
  <si>
    <t xml:space="preserve">         Реконструкція інших об'єктів</t>
  </si>
  <si>
    <t xml:space="preserve">         Капітальний ремонт житлового фонду</t>
  </si>
  <si>
    <t xml:space="preserve">Капітальний ремонт </t>
  </si>
  <si>
    <t xml:space="preserve">         Капітальний ремонт інших об’єктів</t>
  </si>
  <si>
    <t xml:space="preserve">          Надання інших внутрішніх кредитів</t>
  </si>
  <si>
    <t xml:space="preserve">          Надання кредитів підприємствам, установам, організаціям</t>
  </si>
  <si>
    <t xml:space="preserve">          Надання кредитів органам державного управління інших рівнів</t>
  </si>
  <si>
    <t xml:space="preserve">         Будівництво (придбання)  житла</t>
  </si>
  <si>
    <t>ЗАТВЕРДЖЕНО
наказом Міністерства фінансів України 
від 28 січня.2002 № 57  (у редакції наказу Міністерства фінансів України від 29 грудня 2004 року №845)</t>
  </si>
  <si>
    <t>М.П.</t>
  </si>
  <si>
    <t>(код за ЄДРПОУ та найменування бюджетної установи)</t>
  </si>
  <si>
    <t xml:space="preserve"> - інші джерела власних надходжень бюджетних установ</t>
  </si>
  <si>
    <t xml:space="preserve"> - інші надходження, у т.ч.</t>
  </si>
  <si>
    <t>*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</si>
  <si>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</si>
  <si>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Реконструкція житлового фонду</t>
  </si>
  <si>
    <t>(розписати за підгрупами)</t>
  </si>
  <si>
    <t xml:space="preserve"> - інші доходи (розписати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</si>
  <si>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зобов'язання) 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</si>
  <si>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 </t>
  </si>
  <si>
    <t>Придбання товарів і послуг</t>
  </si>
  <si>
    <t>(код та назва тимчасової класифікації видатків та кредитування місцевих бюджетів____________________)</t>
  </si>
  <si>
    <t>Дослідження і розробки, окремі заходів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</si>
  <si>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</si>
  <si>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         Поточні трансферти за кордон </t>
  </si>
  <si>
    <t xml:space="preserve"> - надходження від плати за послуги, що надаються бюджетними установами згідно із законодавством</t>
  </si>
  <si>
    <t>Голова обласної державної адміністрації</t>
  </si>
  <si>
    <t>М.М.Добкін</t>
  </si>
  <si>
    <t xml:space="preserve">  КОШТОРИС
   на  2011  рік</t>
  </si>
  <si>
    <t>23912962 Відділ у справах релігій</t>
  </si>
  <si>
    <t>м. Харків</t>
  </si>
  <si>
    <t>Вид бюджету державний___________________________________________________________________________________</t>
  </si>
  <si>
    <r>
      <t xml:space="preserve">код та назва відомчої класифікації видатків та кредитування _790 Харківська обласна _____________________________________________   </t>
    </r>
  </si>
  <si>
    <t>державна адміністрація</t>
  </si>
  <si>
    <t>код та назва програмної кваліфікації видатків та кредітування державного бюджету 7901010 Здійснення</t>
  </si>
  <si>
    <t>виконавчої влади в Харківської області</t>
  </si>
  <si>
    <r>
      <t>Затверджений у сумі:</t>
    </r>
    <r>
      <rPr>
        <b/>
        <sz val="12"/>
        <rFont val="Times New Roman Cyr"/>
        <family val="1"/>
      </rPr>
      <t xml:space="preserve"> Двісті п'ятдесят    </t>
    </r>
  </si>
  <si>
    <t xml:space="preserve">шість тисяч  триста грн.00 коп. 256300,00 грн. </t>
  </si>
  <si>
    <t>Начальник відділу у справах релігій облдержадміністрації</t>
  </si>
  <si>
    <t>О.Ю. Чернявська</t>
  </si>
  <si>
    <t>Н.М.Лобас</t>
  </si>
  <si>
    <t>ПОГОДЖЕНО</t>
  </si>
  <si>
    <t>_______________________С.І.Овсянніков</t>
  </si>
  <si>
    <t xml:space="preserve">             (підпис)</t>
  </si>
  <si>
    <t xml:space="preserve">      (ініціали і прізвище)</t>
  </si>
  <si>
    <t>Начальник відділу фінансового забезпечення апарату облдержадміністрації</t>
  </si>
  <si>
    <t>облдержадміністрації - головний бухгалтер</t>
  </si>
  <si>
    <t>Начальник Головного фінансового управління  облдержадміністрації</t>
  </si>
  <si>
    <t>23 лютого 2011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</si>
</sst>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</numFmts>
  <fonts count="36">
    <font>
      <sz val="10"/>
      <name val="Times New Roman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i/>
      <sz val="10"/>
      <name val="Times New Roman Cyr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1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1" fontId="14" fillId="24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24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115</xdr:row>
      <xdr:rowOff>190500</xdr:rowOff>
    </xdr:from>
    <xdr:to>
      <xdr:col>0</xdr:col>
      <xdr:colOff>2619375</xdr:colOff>
      <xdr:row>115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485900" y="229171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6"/>
  <sheetViews>
    <sheetView tabSelected="1" zoomScalePageLayoutView="0" workbookViewId="0" topLeftCell="A1">
      <selection activeCell="D12" sqref="D12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2.83203125" style="19" customWidth="1"/>
    <col min="5" max="5" width="13.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20" t="s">
        <v>79</v>
      </c>
      <c r="D1" s="121"/>
      <c r="E1" s="1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6" t="s">
        <v>107</v>
      </c>
      <c r="C3" s="126"/>
      <c r="D3" s="126"/>
      <c r="E3" s="126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15.75" customHeight="1">
      <c r="B4" s="122" t="s">
        <v>108</v>
      </c>
      <c r="C4" s="122"/>
      <c r="D4" s="122"/>
      <c r="E4" s="122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17" t="s">
        <v>0</v>
      </c>
      <c r="C5" s="117"/>
      <c r="D5" s="117"/>
      <c r="E5" s="11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23" t="s">
        <v>97</v>
      </c>
      <c r="C6" s="123"/>
      <c r="D6" s="123"/>
      <c r="E6" s="123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17" t="s">
        <v>1</v>
      </c>
      <c r="C7" s="117"/>
      <c r="D7" s="117"/>
      <c r="E7" s="1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27" t="s">
        <v>98</v>
      </c>
      <c r="E8" s="1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17" t="s">
        <v>2</v>
      </c>
      <c r="C9" s="117"/>
      <c r="D9" s="117" t="s">
        <v>3</v>
      </c>
      <c r="E9" s="1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 t="s">
        <v>119</v>
      </c>
      <c r="C10" s="15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17" t="s">
        <v>4</v>
      </c>
      <c r="C11" s="117"/>
      <c r="D11" s="117"/>
      <c r="E11" s="86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4" t="s">
        <v>99</v>
      </c>
      <c r="B14" s="125"/>
      <c r="C14" s="125"/>
      <c r="D14" s="125"/>
      <c r="E14" s="125"/>
    </row>
    <row r="15" spans="1:47" s="22" customFormat="1" ht="15.75" customHeight="1">
      <c r="A15" s="118" t="s">
        <v>100</v>
      </c>
      <c r="B15" s="118"/>
      <c r="C15" s="118"/>
      <c r="D15" s="118"/>
      <c r="E15" s="1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14" t="s">
        <v>81</v>
      </c>
      <c r="B16" s="114"/>
      <c r="C16" s="114"/>
      <c r="D16" s="114"/>
      <c r="E16" s="11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13" t="s">
        <v>101</v>
      </c>
      <c r="B17" s="113"/>
      <c r="C17" s="113"/>
      <c r="D17" s="113"/>
      <c r="E17" s="11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14" t="s">
        <v>5</v>
      </c>
      <c r="B18" s="114"/>
      <c r="C18" s="114"/>
      <c r="D18" s="114"/>
      <c r="E18" s="11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19" t="s">
        <v>102</v>
      </c>
      <c r="B19" s="119"/>
      <c r="C19" s="119"/>
      <c r="D19" s="119"/>
      <c r="E19" s="11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15" t="s">
        <v>103</v>
      </c>
      <c r="B20" s="116"/>
      <c r="C20" s="116"/>
      <c r="D20" s="116"/>
      <c r="E20" s="11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5">
      <c r="A21" s="107" t="s">
        <v>104</v>
      </c>
      <c r="B21" s="25"/>
      <c r="C21" s="25"/>
      <c r="D21" s="25"/>
      <c r="E21" s="25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15" t="s">
        <v>105</v>
      </c>
      <c r="B22" s="115"/>
      <c r="C22" s="115"/>
      <c r="D22" s="115"/>
      <c r="E22" s="115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107" t="s">
        <v>106</v>
      </c>
      <c r="B23" s="107"/>
      <c r="C23" s="107"/>
      <c r="D23" s="107"/>
      <c r="E23" s="107"/>
    </row>
    <row r="24" spans="1:5" s="18" customFormat="1" ht="12.75" customHeight="1">
      <c r="A24" s="115" t="s">
        <v>92</v>
      </c>
      <c r="B24" s="115"/>
      <c r="C24" s="115"/>
      <c r="D24" s="115"/>
      <c r="E24" s="115"/>
    </row>
    <row r="25" spans="1:5" s="18" customFormat="1" ht="29.25" customHeight="1">
      <c r="A25" s="27"/>
      <c r="B25" s="27"/>
      <c r="C25" s="27"/>
      <c r="D25" s="27"/>
      <c r="E25" s="27" t="s">
        <v>6</v>
      </c>
    </row>
    <row r="26" spans="1:47" s="30" customFormat="1" ht="15" customHeight="1">
      <c r="A26" s="109" t="s">
        <v>7</v>
      </c>
      <c r="B26" s="109" t="s">
        <v>8</v>
      </c>
      <c r="C26" s="28" t="s">
        <v>9</v>
      </c>
      <c r="D26" s="28"/>
      <c r="E26" s="109" t="s">
        <v>59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25.5">
      <c r="A27" s="110"/>
      <c r="B27" s="110"/>
      <c r="C27" s="29" t="s">
        <v>10</v>
      </c>
      <c r="D27" s="29" t="s">
        <v>11</v>
      </c>
      <c r="E27" s="11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0">
        <v>1</v>
      </c>
      <c r="B28" s="30">
        <v>2</v>
      </c>
      <c r="C28" s="30">
        <v>3</v>
      </c>
      <c r="D28" s="30">
        <v>4</v>
      </c>
      <c r="E28" s="30">
        <v>5</v>
      </c>
    </row>
    <row r="29" spans="1:5" s="22" customFormat="1" ht="14.25" customHeight="1">
      <c r="A29" s="35" t="s">
        <v>60</v>
      </c>
      <c r="B29" s="36" t="s">
        <v>12</v>
      </c>
      <c r="C29" s="69">
        <v>256300</v>
      </c>
      <c r="D29" s="69">
        <v>0</v>
      </c>
      <c r="E29" s="70">
        <f>C29+D29</f>
        <v>256300</v>
      </c>
    </row>
    <row r="30" spans="1:47" s="22" customFormat="1" ht="33" customHeight="1">
      <c r="A30" s="32" t="s">
        <v>13</v>
      </c>
      <c r="B30" s="33" t="s">
        <v>12</v>
      </c>
      <c r="C30" s="65">
        <v>256300</v>
      </c>
      <c r="D30" s="65" t="s">
        <v>12</v>
      </c>
      <c r="E30" s="65">
        <f>C30</f>
        <v>256300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61</v>
      </c>
      <c r="B31" s="33" t="s">
        <v>12</v>
      </c>
      <c r="C31" s="34"/>
      <c r="D31" s="65">
        <v>0</v>
      </c>
      <c r="E31" s="65">
        <f>D31</f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30">
      <c r="A32" s="62" t="s">
        <v>96</v>
      </c>
      <c r="B32" s="63">
        <v>250100</v>
      </c>
      <c r="C32" s="63">
        <v>0</v>
      </c>
      <c r="D32" s="66">
        <v>0</v>
      </c>
      <c r="E32" s="66">
        <f>C32+D32</f>
        <v>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87</v>
      </c>
      <c r="B33" s="33"/>
      <c r="C33" s="34"/>
      <c r="D33" s="65"/>
      <c r="E33" s="65">
        <f aca="true" t="shared" si="0" ref="E33:E39">D33</f>
        <v>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82</v>
      </c>
      <c r="B34" s="40">
        <v>250200</v>
      </c>
      <c r="C34" s="63" t="s">
        <v>12</v>
      </c>
      <c r="D34" s="66">
        <v>0</v>
      </c>
      <c r="E34" s="66">
        <f t="shared" si="0"/>
        <v>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2" t="s">
        <v>87</v>
      </c>
      <c r="B35" s="40"/>
      <c r="C35" s="63"/>
      <c r="D35" s="66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15">
      <c r="A36" s="39" t="s">
        <v>83</v>
      </c>
      <c r="B36" s="40"/>
      <c r="C36" s="63" t="s">
        <v>12</v>
      </c>
      <c r="D36" s="66">
        <v>0</v>
      </c>
      <c r="E36" s="66">
        <f t="shared" si="0"/>
        <v>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39" t="s">
        <v>88</v>
      </c>
      <c r="B37" s="40"/>
      <c r="C37" s="63" t="s">
        <v>12</v>
      </c>
      <c r="D37" s="66">
        <v>0</v>
      </c>
      <c r="E37" s="66">
        <f t="shared" si="0"/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39" t="s">
        <v>89</v>
      </c>
      <c r="B38" s="40"/>
      <c r="C38" s="63" t="s">
        <v>12</v>
      </c>
      <c r="D38" s="66">
        <v>0</v>
      </c>
      <c r="E38" s="66">
        <f t="shared" si="0"/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111" t="s">
        <v>90</v>
      </c>
      <c r="B39" s="40"/>
      <c r="C39" s="63" t="s">
        <v>12</v>
      </c>
      <c r="D39" s="66">
        <v>0</v>
      </c>
      <c r="E39" s="66">
        <f t="shared" si="0"/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112"/>
      <c r="B40" s="40"/>
      <c r="C40" s="63" t="s">
        <v>12</v>
      </c>
      <c r="D40" s="66" t="s">
        <v>84</v>
      </c>
      <c r="E40" s="66" t="s">
        <v>84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7" t="s">
        <v>62</v>
      </c>
      <c r="B41" s="33" t="s">
        <v>12</v>
      </c>
      <c r="C41" s="71">
        <v>256300</v>
      </c>
      <c r="D41" s="70">
        <f>D42+D74</f>
        <v>0</v>
      </c>
      <c r="E41" s="71">
        <f>C41+D41</f>
        <v>256300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7" t="s">
        <v>14</v>
      </c>
      <c r="B42" s="38">
        <v>1000</v>
      </c>
      <c r="C42" s="67">
        <v>256300</v>
      </c>
      <c r="D42" s="67">
        <f>D43+D46+D47+D53+D54+D55+D62+D65+D66</f>
        <v>0</v>
      </c>
      <c r="E42" s="71">
        <f aca="true" t="shared" si="1" ref="E42:E103">C42+D42</f>
        <v>256300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9" t="s">
        <v>15</v>
      </c>
      <c r="B43" s="40">
        <v>1110</v>
      </c>
      <c r="C43" s="68">
        <v>154500</v>
      </c>
      <c r="D43" s="68">
        <f>D44+D45</f>
        <v>0</v>
      </c>
      <c r="E43" s="78">
        <f t="shared" si="1"/>
        <v>154500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2" t="s">
        <v>16</v>
      </c>
      <c r="B44" s="33">
        <v>1111</v>
      </c>
      <c r="C44" s="67">
        <v>154500</v>
      </c>
      <c r="D44" s="67"/>
      <c r="E44" s="93">
        <f t="shared" si="1"/>
        <v>154500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0" customFormat="1" ht="15">
      <c r="A45" s="32" t="s">
        <v>17</v>
      </c>
      <c r="B45" s="33">
        <v>1112</v>
      </c>
      <c r="C45" s="67"/>
      <c r="D45" s="67"/>
      <c r="E45" s="93">
        <f t="shared" si="1"/>
        <v>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22" customFormat="1" ht="15">
      <c r="A46" s="39" t="s">
        <v>18</v>
      </c>
      <c r="B46" s="40">
        <v>1120</v>
      </c>
      <c r="C46" s="68">
        <v>56200</v>
      </c>
      <c r="D46" s="63"/>
      <c r="E46" s="78">
        <f t="shared" si="1"/>
        <v>56200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9" t="s">
        <v>91</v>
      </c>
      <c r="B47" s="40">
        <v>1130</v>
      </c>
      <c r="C47" s="68">
        <v>11600</v>
      </c>
      <c r="D47" s="68">
        <f>D48+D49+D50+D51+D52</f>
        <v>0</v>
      </c>
      <c r="E47" s="78">
        <f t="shared" si="1"/>
        <v>11600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30">
      <c r="A48" s="72" t="s">
        <v>85</v>
      </c>
      <c r="B48" s="33">
        <v>1131</v>
      </c>
      <c r="C48" s="67">
        <v>1300</v>
      </c>
      <c r="D48" s="34"/>
      <c r="E48" s="93">
        <f t="shared" si="1"/>
        <v>1300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19</v>
      </c>
      <c r="B49" s="33">
        <v>1132</v>
      </c>
      <c r="C49" s="67"/>
      <c r="D49" s="34"/>
      <c r="E49" s="93">
        <f t="shared" si="1"/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20</v>
      </c>
      <c r="B50" s="33">
        <v>1133</v>
      </c>
      <c r="C50" s="67"/>
      <c r="D50" s="34"/>
      <c r="E50" s="93">
        <f t="shared" si="1"/>
        <v>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2" t="s">
        <v>67</v>
      </c>
      <c r="B51" s="33">
        <v>1134</v>
      </c>
      <c r="C51" s="67">
        <v>10300</v>
      </c>
      <c r="D51" s="34"/>
      <c r="E51" s="93">
        <f t="shared" si="1"/>
        <v>10300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32" t="s">
        <v>68</v>
      </c>
      <c r="B52" s="33">
        <v>1135</v>
      </c>
      <c r="C52" s="67"/>
      <c r="D52" s="34"/>
      <c r="E52" s="93">
        <f t="shared" si="1"/>
        <v>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21</v>
      </c>
      <c r="B53" s="40">
        <v>1140</v>
      </c>
      <c r="C53" s="68">
        <v>900</v>
      </c>
      <c r="D53" s="63"/>
      <c r="E53" s="78">
        <f t="shared" si="1"/>
        <v>900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45">
      <c r="A54" s="45" t="s">
        <v>22</v>
      </c>
      <c r="B54" s="40">
        <v>1150</v>
      </c>
      <c r="C54" s="63"/>
      <c r="D54" s="63"/>
      <c r="E54" s="78">
        <f t="shared" si="1"/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9" t="s">
        <v>23</v>
      </c>
      <c r="B55" s="40">
        <v>1160</v>
      </c>
      <c r="C55" s="63">
        <v>33100</v>
      </c>
      <c r="D55" s="63">
        <f>SUM(D56:D61)</f>
        <v>0</v>
      </c>
      <c r="E55" s="78">
        <f>C55+D55</f>
        <v>33100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24</v>
      </c>
      <c r="B56" s="33">
        <v>1161</v>
      </c>
      <c r="C56" s="67"/>
      <c r="D56" s="34"/>
      <c r="E56" s="93">
        <f t="shared" si="1"/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25</v>
      </c>
      <c r="B57" s="33">
        <v>1162</v>
      </c>
      <c r="C57" s="67"/>
      <c r="D57" s="34"/>
      <c r="E57" s="93">
        <f t="shared" si="1"/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26</v>
      </c>
      <c r="B58" s="33">
        <v>1163</v>
      </c>
      <c r="C58" s="67"/>
      <c r="D58" s="34"/>
      <c r="E58" s="93">
        <f t="shared" si="1"/>
        <v>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27</v>
      </c>
      <c r="B59" s="33">
        <v>1164</v>
      </c>
      <c r="C59" s="67"/>
      <c r="D59" s="34"/>
      <c r="E59" s="93">
        <f t="shared" si="1"/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15">
      <c r="A60" s="32" t="s">
        <v>28</v>
      </c>
      <c r="B60" s="33">
        <v>1165</v>
      </c>
      <c r="C60" s="67">
        <v>33100</v>
      </c>
      <c r="D60" s="34"/>
      <c r="E60" s="93">
        <f t="shared" si="1"/>
        <v>33100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15">
      <c r="A61" s="32" t="s">
        <v>29</v>
      </c>
      <c r="B61" s="33">
        <v>1166</v>
      </c>
      <c r="C61" s="67"/>
      <c r="D61" s="34"/>
      <c r="E61" s="93">
        <f t="shared" si="1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9" t="s">
        <v>69</v>
      </c>
      <c r="B62" s="40">
        <v>1170</v>
      </c>
      <c r="C62" s="63">
        <f>SUM(C63:C64)</f>
        <v>0</v>
      </c>
      <c r="D62" s="63">
        <f>SUM(D63:D64)</f>
        <v>0</v>
      </c>
      <c r="E62" s="78">
        <f t="shared" si="1"/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30">
      <c r="A63" s="32" t="s">
        <v>93</v>
      </c>
      <c r="B63" s="33">
        <v>1171</v>
      </c>
      <c r="C63" s="105"/>
      <c r="D63" s="103"/>
      <c r="E63" s="106">
        <f t="shared" si="1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0" customFormat="1" ht="30">
      <c r="A64" s="32" t="s">
        <v>94</v>
      </c>
      <c r="B64" s="33">
        <v>1172</v>
      </c>
      <c r="C64" s="105"/>
      <c r="D64" s="103"/>
      <c r="E64" s="106">
        <f t="shared" si="1"/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80" customFormat="1" ht="15">
      <c r="A65" s="46" t="s">
        <v>63</v>
      </c>
      <c r="B65" s="38">
        <v>1200</v>
      </c>
      <c r="C65" s="94"/>
      <c r="D65" s="94"/>
      <c r="E65" s="71">
        <f t="shared" si="1"/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80" customFormat="1" ht="17.25" customHeight="1">
      <c r="A66" s="46" t="s">
        <v>30</v>
      </c>
      <c r="B66" s="38">
        <v>1300</v>
      </c>
      <c r="C66" s="94">
        <f>C67+C68+C69+C73</f>
        <v>0</v>
      </c>
      <c r="D66" s="94">
        <f>D67+D68+D69+D73</f>
        <v>0</v>
      </c>
      <c r="E66" s="71">
        <f t="shared" si="1"/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42" customFormat="1" ht="30">
      <c r="A67" s="39" t="s">
        <v>31</v>
      </c>
      <c r="B67" s="40">
        <v>1310</v>
      </c>
      <c r="C67" s="63"/>
      <c r="D67" s="63"/>
      <c r="E67" s="78">
        <f>C67+D67</f>
        <v>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45" t="s">
        <v>32</v>
      </c>
      <c r="B68" s="40">
        <v>1320</v>
      </c>
      <c r="C68" s="63"/>
      <c r="D68" s="63"/>
      <c r="E68" s="78">
        <f t="shared" si="1"/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45" t="s">
        <v>33</v>
      </c>
      <c r="B69" s="40">
        <v>1340</v>
      </c>
      <c r="C69" s="63">
        <f>C70+C71+C72</f>
        <v>0</v>
      </c>
      <c r="D69" s="63">
        <f>D70+D71+D72</f>
        <v>0</v>
      </c>
      <c r="E69" s="78">
        <f t="shared" si="1"/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34</v>
      </c>
      <c r="B70" s="33">
        <v>1341</v>
      </c>
      <c r="C70" s="34"/>
      <c r="D70" s="34"/>
      <c r="E70" s="93">
        <f t="shared" si="1"/>
        <v>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32" t="s">
        <v>35</v>
      </c>
      <c r="B71" s="33">
        <v>1342</v>
      </c>
      <c r="C71" s="34"/>
      <c r="D71" s="34"/>
      <c r="E71" s="93">
        <f t="shared" si="1"/>
        <v>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5">
      <c r="A72" s="32" t="s">
        <v>36</v>
      </c>
      <c r="B72" s="33">
        <v>1343</v>
      </c>
      <c r="C72" s="34"/>
      <c r="D72" s="34"/>
      <c r="E72" s="93">
        <f t="shared" si="1"/>
        <v>0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5">
      <c r="A73" s="100" t="s">
        <v>95</v>
      </c>
      <c r="B73" s="101">
        <v>1350</v>
      </c>
      <c r="C73" s="103"/>
      <c r="D73" s="103"/>
      <c r="E73" s="104">
        <f t="shared" si="1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37" t="s">
        <v>64</v>
      </c>
      <c r="B74" s="38">
        <v>2000</v>
      </c>
      <c r="C74" s="94">
        <f>C75+C87+C88+C89</f>
        <v>0</v>
      </c>
      <c r="D74" s="94">
        <f>D75+D87+D88+D89</f>
        <v>0</v>
      </c>
      <c r="E74" s="71">
        <f t="shared" si="1"/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0" customFormat="1" ht="15">
      <c r="A75" s="46" t="s">
        <v>37</v>
      </c>
      <c r="B75" s="38">
        <v>2100</v>
      </c>
      <c r="C75" s="94">
        <f>C76+C77+C80</f>
        <v>0</v>
      </c>
      <c r="D75" s="94">
        <f>D76+D77+D80</f>
        <v>0</v>
      </c>
      <c r="E75" s="71">
        <f t="shared" si="1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42" customFormat="1" ht="14.25" customHeight="1">
      <c r="A76" s="47" t="s">
        <v>38</v>
      </c>
      <c r="B76" s="40">
        <v>2110</v>
      </c>
      <c r="C76" s="68"/>
      <c r="D76" s="63"/>
      <c r="E76" s="78">
        <f t="shared" si="1"/>
        <v>0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9" t="s">
        <v>39</v>
      </c>
      <c r="B77" s="40">
        <v>2120</v>
      </c>
      <c r="C77" s="63">
        <f>C78+C79</f>
        <v>0</v>
      </c>
      <c r="D77" s="63">
        <f>D78+D79</f>
        <v>0</v>
      </c>
      <c r="E77" s="78">
        <f>C77+D77</f>
        <v>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64" t="s">
        <v>78</v>
      </c>
      <c r="B78" s="33">
        <v>2121</v>
      </c>
      <c r="C78" s="34"/>
      <c r="D78" s="63"/>
      <c r="E78" s="93">
        <f t="shared" si="1"/>
        <v>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40</v>
      </c>
      <c r="B79" s="33">
        <v>2123</v>
      </c>
      <c r="C79" s="34"/>
      <c r="D79" s="63"/>
      <c r="E79" s="93">
        <f t="shared" si="1"/>
        <v>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39" t="s">
        <v>73</v>
      </c>
      <c r="B80" s="40">
        <v>2130</v>
      </c>
      <c r="C80" s="68">
        <f>C81+C82</f>
        <v>0</v>
      </c>
      <c r="D80" s="68">
        <f>D81+D82</f>
        <v>0</v>
      </c>
      <c r="E80" s="78">
        <f t="shared" si="1"/>
        <v>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2" t="s">
        <v>72</v>
      </c>
      <c r="B81" s="33">
        <v>2131</v>
      </c>
      <c r="C81" s="34"/>
      <c r="D81" s="34"/>
      <c r="E81" s="93">
        <f t="shared" si="1"/>
        <v>0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87" t="s">
        <v>74</v>
      </c>
      <c r="B82" s="33">
        <v>2133</v>
      </c>
      <c r="C82" s="67"/>
      <c r="D82" s="34"/>
      <c r="E82" s="93">
        <f t="shared" si="1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9" t="s">
        <v>70</v>
      </c>
      <c r="B83" s="40">
        <v>2140</v>
      </c>
      <c r="C83" s="63">
        <f>C84+C85+C86</f>
        <v>0</v>
      </c>
      <c r="D83" s="63">
        <f>D84+D85+D86</f>
        <v>0</v>
      </c>
      <c r="E83" s="78">
        <f t="shared" si="1"/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86</v>
      </c>
      <c r="B84" s="33">
        <v>2141</v>
      </c>
      <c r="C84" s="34"/>
      <c r="D84" s="34"/>
      <c r="E84" s="93">
        <f t="shared" si="1"/>
        <v>0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5">
      <c r="A85" s="32" t="s">
        <v>71</v>
      </c>
      <c r="B85" s="33">
        <v>2143</v>
      </c>
      <c r="C85" s="34"/>
      <c r="D85" s="34"/>
      <c r="E85" s="93">
        <f t="shared" si="1"/>
        <v>0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5">
      <c r="A86" s="32" t="s">
        <v>41</v>
      </c>
      <c r="B86" s="33">
        <v>2144</v>
      </c>
      <c r="C86" s="34"/>
      <c r="D86" s="34"/>
      <c r="E86" s="93">
        <f t="shared" si="1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0" customFormat="1" ht="15">
      <c r="A87" s="46" t="s">
        <v>42</v>
      </c>
      <c r="B87" s="38">
        <v>2200</v>
      </c>
      <c r="C87" s="94"/>
      <c r="D87" s="94"/>
      <c r="E87" s="71">
        <f t="shared" si="1"/>
        <v>0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:47" s="42" customFormat="1" ht="15">
      <c r="A88" s="46" t="s">
        <v>43</v>
      </c>
      <c r="B88" s="38">
        <v>2300</v>
      </c>
      <c r="C88" s="94"/>
      <c r="D88" s="94"/>
      <c r="E88" s="71">
        <f t="shared" si="1"/>
        <v>0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46" t="s">
        <v>44</v>
      </c>
      <c r="B89" s="38">
        <v>2400</v>
      </c>
      <c r="C89" s="94">
        <f>SUM(C90:C93)</f>
        <v>0</v>
      </c>
      <c r="D89" s="94">
        <f>SUM(D90:D93)</f>
        <v>0</v>
      </c>
      <c r="E89" s="71">
        <f t="shared" si="1"/>
        <v>0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100" t="s">
        <v>45</v>
      </c>
      <c r="B90" s="101">
        <v>2410</v>
      </c>
      <c r="C90" s="103"/>
      <c r="D90" s="103"/>
      <c r="E90" s="104">
        <f t="shared" si="1"/>
        <v>0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102" t="s">
        <v>46</v>
      </c>
      <c r="B91" s="101">
        <v>2420</v>
      </c>
      <c r="C91" s="103"/>
      <c r="D91" s="103"/>
      <c r="E91" s="104">
        <f>C91+D91</f>
        <v>0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5">
      <c r="A92" s="100" t="s">
        <v>47</v>
      </c>
      <c r="B92" s="101">
        <v>2430</v>
      </c>
      <c r="C92" s="103"/>
      <c r="D92" s="103"/>
      <c r="E92" s="104">
        <f t="shared" si="1"/>
        <v>0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5">
      <c r="A93" s="100" t="s">
        <v>48</v>
      </c>
      <c r="B93" s="101">
        <v>2440</v>
      </c>
      <c r="C93" s="103"/>
      <c r="D93" s="103"/>
      <c r="E93" s="104">
        <f t="shared" si="1"/>
        <v>0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37" t="s">
        <v>65</v>
      </c>
      <c r="B94" s="38">
        <v>3000</v>
      </c>
      <c r="C94" s="94"/>
      <c r="D94" s="94"/>
      <c r="E94" s="71">
        <f t="shared" si="1"/>
        <v>0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98" t="s">
        <v>66</v>
      </c>
      <c r="B95" s="38">
        <v>4110</v>
      </c>
      <c r="C95" s="88">
        <f>C96+C97+C98</f>
        <v>0</v>
      </c>
      <c r="D95" s="88">
        <f>D96+D97+D98</f>
        <v>0</v>
      </c>
      <c r="E95" s="71">
        <f t="shared" si="1"/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4" t="s">
        <v>77</v>
      </c>
      <c r="B96" s="33">
        <v>4111</v>
      </c>
      <c r="C96" s="77"/>
      <c r="D96" s="77"/>
      <c r="E96" s="93">
        <f t="shared" si="1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64" t="s">
        <v>76</v>
      </c>
      <c r="B97" s="33">
        <v>4112</v>
      </c>
      <c r="C97" s="77"/>
      <c r="D97" s="77"/>
      <c r="E97" s="93">
        <f t="shared" si="1"/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64" t="s">
        <v>75</v>
      </c>
      <c r="B98" s="33">
        <v>4113</v>
      </c>
      <c r="C98" s="77"/>
      <c r="D98" s="77"/>
      <c r="E98" s="93">
        <f t="shared" si="1"/>
        <v>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49</v>
      </c>
      <c r="B99" s="40">
        <v>4112</v>
      </c>
      <c r="C99" s="74" t="e">
        <f>#REF!+#REF!+#REF!+#REF!+#REF!</f>
        <v>#REF!</v>
      </c>
      <c r="D99" s="74" t="e">
        <f>#REF!+#REF!+#REF!+#REF!+#REF!</f>
        <v>#REF!</v>
      </c>
      <c r="E99" s="71" t="e">
        <f t="shared" si="1"/>
        <v>#REF!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15" hidden="1">
      <c r="A100" s="39" t="s">
        <v>50</v>
      </c>
      <c r="B100" s="40">
        <v>4113</v>
      </c>
      <c r="C100" s="74" t="e">
        <f>#REF!+#REF!+#REF!+#REF!+#REF!</f>
        <v>#REF!</v>
      </c>
      <c r="D100" s="74" t="e">
        <f>#REF!+#REF!+#REF!+#REF!+#REF!</f>
        <v>#REF!</v>
      </c>
      <c r="E100" s="71" t="e">
        <f t="shared" si="1"/>
        <v>#REF!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0" customFormat="1" ht="15" hidden="1">
      <c r="A101" s="39" t="s">
        <v>51</v>
      </c>
      <c r="B101" s="40"/>
      <c r="C101" s="74" t="e">
        <f>#REF!+#REF!+#REF!+#REF!+#REF!</f>
        <v>#REF!</v>
      </c>
      <c r="D101" s="74" t="e">
        <f>#REF!+#REF!+#REF!+#REF!+#REF!</f>
        <v>#REF!</v>
      </c>
      <c r="E101" s="71" t="e">
        <f t="shared" si="1"/>
        <v>#REF!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:47" s="80" customFormat="1" ht="30" hidden="1">
      <c r="A102" s="39" t="s">
        <v>52</v>
      </c>
      <c r="B102" s="40">
        <v>4120</v>
      </c>
      <c r="C102" s="74" t="e">
        <f>#REF!+#REF!+#REF!+#REF!+#REF!</f>
        <v>#REF!</v>
      </c>
      <c r="D102" s="74" t="e">
        <f>#REF!+#REF!+#REF!+#REF!+#REF!</f>
        <v>#REF!</v>
      </c>
      <c r="E102" s="71" t="e">
        <f t="shared" si="1"/>
        <v>#REF!</v>
      </c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:47" s="80" customFormat="1" ht="15" hidden="1">
      <c r="A103" s="81" t="s">
        <v>53</v>
      </c>
      <c r="B103" s="73">
        <v>4121</v>
      </c>
      <c r="C103" s="74" t="e">
        <f>#REF!+#REF!+#REF!+#REF!+#REF!</f>
        <v>#REF!</v>
      </c>
      <c r="D103" s="74" t="e">
        <f>#REF!+#REF!+#REF!+#REF!+#REF!</f>
        <v>#REF!</v>
      </c>
      <c r="E103" s="71" t="e">
        <f t="shared" si="1"/>
        <v>#REF!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:5" s="41" customFormat="1" ht="27.75" customHeight="1" hidden="1">
      <c r="A104" s="39" t="s">
        <v>54</v>
      </c>
      <c r="B104" s="40">
        <v>4122</v>
      </c>
      <c r="C104" s="74" t="e">
        <f>#REF!+#REF!+#REF!+#REF!+#REF!</f>
        <v>#REF!</v>
      </c>
      <c r="D104" s="74" t="e">
        <f>#REF!+#REF!+#REF!+#REF!+#REF!</f>
        <v>#REF!</v>
      </c>
      <c r="E104" s="71" t="e">
        <f aca="true" t="shared" si="2" ref="E104:E109">C104+D104</f>
        <v>#REF!</v>
      </c>
    </row>
    <row r="105" spans="1:47" s="85" customFormat="1" ht="15" hidden="1">
      <c r="A105" s="39" t="s">
        <v>55</v>
      </c>
      <c r="B105" s="40">
        <v>4123</v>
      </c>
      <c r="C105" s="74" t="e">
        <f>#REF!+#REF!+#REF!+#REF!+#REF!</f>
        <v>#REF!</v>
      </c>
      <c r="D105" s="74" t="e">
        <f>#REF!+#REF!+#REF!+#REF!+#REF!</f>
        <v>#REF!</v>
      </c>
      <c r="E105" s="71" t="e">
        <f t="shared" si="2"/>
        <v>#REF!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</row>
    <row r="106" spans="1:47" s="85" customFormat="1" ht="15" hidden="1">
      <c r="A106" s="82" t="s">
        <v>56</v>
      </c>
      <c r="B106" s="83"/>
      <c r="C106" s="74" t="e">
        <f>#REF!+#REF!+#REF!+#REF!+#REF!</f>
        <v>#REF!</v>
      </c>
      <c r="D106" s="74" t="e">
        <f>#REF!+#REF!+#REF!+#REF!+#REF!</f>
        <v>#REF!</v>
      </c>
      <c r="E106" s="71" t="e">
        <f t="shared" si="2"/>
        <v>#REF!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</row>
    <row r="107" spans="1:47" s="49" customFormat="1" ht="15">
      <c r="A107" s="52" t="s">
        <v>57</v>
      </c>
      <c r="B107" s="53">
        <v>4200</v>
      </c>
      <c r="C107" s="74"/>
      <c r="D107" s="74"/>
      <c r="E107" s="71">
        <f t="shared" si="2"/>
        <v>0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75" t="s">
        <v>57</v>
      </c>
      <c r="B108" s="76">
        <v>4210</v>
      </c>
      <c r="C108" s="74"/>
      <c r="D108" s="74"/>
      <c r="E108" s="71">
        <f t="shared" si="2"/>
        <v>0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5" ht="13.5" customHeight="1">
      <c r="A109" s="37" t="s">
        <v>56</v>
      </c>
      <c r="B109" s="89">
        <v>4210</v>
      </c>
      <c r="C109" s="88"/>
      <c r="D109" s="88"/>
      <c r="E109" s="71">
        <f t="shared" si="2"/>
        <v>0</v>
      </c>
    </row>
    <row r="110" spans="1:5" ht="13.5" customHeight="1">
      <c r="A110" s="54"/>
      <c r="B110" s="55"/>
      <c r="C110" s="56"/>
      <c r="D110" s="48"/>
      <c r="E110" s="48"/>
    </row>
    <row r="111" spans="1:47" s="60" customFormat="1" ht="15.75">
      <c r="A111" s="95" t="s">
        <v>109</v>
      </c>
      <c r="B111" s="96"/>
      <c r="C111" s="96"/>
      <c r="D111" s="113" t="s">
        <v>110</v>
      </c>
      <c r="E111" s="113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1:47" s="22" customFormat="1" ht="11.25" customHeight="1">
      <c r="A112" s="57"/>
      <c r="B112" s="114" t="s">
        <v>2</v>
      </c>
      <c r="C112" s="114"/>
      <c r="D112" s="90" t="s">
        <v>3</v>
      </c>
      <c r="E112" s="9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s="22" customFormat="1" ht="11.25" customHeight="1">
      <c r="A113" s="97" t="s">
        <v>116</v>
      </c>
      <c r="B113" s="96"/>
      <c r="C113" s="96"/>
      <c r="D113" s="113" t="s">
        <v>111</v>
      </c>
      <c r="E113" s="113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s="22" customFormat="1" ht="16.5" customHeight="1">
      <c r="A114" s="99" t="s">
        <v>117</v>
      </c>
      <c r="B114" s="114" t="s">
        <v>2</v>
      </c>
      <c r="C114" s="114"/>
      <c r="D114" s="90" t="s">
        <v>3</v>
      </c>
      <c r="E114" s="9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5">
      <c r="A115" s="108" t="s">
        <v>112</v>
      </c>
      <c r="B115" s="20"/>
      <c r="C115" s="20"/>
      <c r="D115" s="20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5">
      <c r="A116" s="92" t="s">
        <v>118</v>
      </c>
      <c r="B116" s="22" t="s">
        <v>113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">
      <c r="A117" s="92"/>
      <c r="B117" s="22" t="s">
        <v>114</v>
      </c>
      <c r="D117" s="22" t="s">
        <v>115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">
      <c r="A118" s="91" t="s">
        <v>58</v>
      </c>
      <c r="B118" s="44"/>
      <c r="C118" s="21"/>
      <c r="D118" s="23"/>
      <c r="E118" s="2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15.75">
      <c r="A119" s="95" t="s">
        <v>80</v>
      </c>
      <c r="C119" s="59"/>
      <c r="D119" s="5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5" ht="15">
      <c r="A120" s="58"/>
      <c r="C120" s="22"/>
      <c r="D120" s="22"/>
      <c r="E120" s="22"/>
    </row>
    <row r="121" spans="3:5" ht="15">
      <c r="C121" s="22"/>
      <c r="D121" s="22"/>
      <c r="E121" s="22"/>
    </row>
    <row r="122" spans="1:47" s="60" customFormat="1" ht="15.75">
      <c r="A122" s="19"/>
      <c r="B122" s="19"/>
      <c r="C122" s="19"/>
      <c r="D122" s="19"/>
      <c r="E122" s="19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1:47" s="60" customFormat="1" ht="15.75">
      <c r="A123" s="19"/>
      <c r="B123" s="19"/>
      <c r="C123" s="19"/>
      <c r="D123" s="19"/>
      <c r="E123" s="19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2:5" ht="15.75">
      <c r="B124" s="60"/>
      <c r="C124" s="60"/>
      <c r="D124" s="60"/>
      <c r="E124" s="60"/>
    </row>
    <row r="125" spans="1:5" ht="15.75">
      <c r="A125" s="60"/>
      <c r="B125" s="60"/>
      <c r="C125" s="60"/>
      <c r="D125" s="60"/>
      <c r="E125" s="60"/>
    </row>
    <row r="126" ht="15.75">
      <c r="A126" s="60"/>
    </row>
  </sheetData>
  <sheetProtection/>
  <mergeCells count="27"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  <mergeCell ref="A24:E24"/>
    <mergeCell ref="A20:E20"/>
    <mergeCell ref="B9:C9"/>
    <mergeCell ref="D9:E9"/>
    <mergeCell ref="B11:D11"/>
    <mergeCell ref="A15:E15"/>
    <mergeCell ref="A19:E19"/>
    <mergeCell ref="A16:E16"/>
    <mergeCell ref="A22:E22"/>
    <mergeCell ref="D113:E113"/>
    <mergeCell ref="B114:C114"/>
    <mergeCell ref="D111:E111"/>
    <mergeCell ref="B112:C112"/>
    <mergeCell ref="A26:A27"/>
    <mergeCell ref="B26:B27"/>
    <mergeCell ref="E26:E27"/>
    <mergeCell ref="A39:A40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Облводхоз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ОВХ</dc:creator>
  <cp:keywords/>
  <dc:description/>
  <cp:lastModifiedBy>PRESSA</cp:lastModifiedBy>
  <cp:lastPrinted>2010-01-27T10:15:08Z</cp:lastPrinted>
  <dcterms:created xsi:type="dcterms:W3CDTF">2003-01-18T12:40:47Z</dcterms:created>
  <dcterms:modified xsi:type="dcterms:W3CDTF">2011-05-11T13:57:29Z</dcterms:modified>
  <cp:category/>
  <cp:version/>
  <cp:contentType/>
  <cp:contentStatus/>
</cp:coreProperties>
</file>