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'тепло'!$A$1:$H$106</definedName>
  </definedNames>
  <calcPr fullCalcOnLoad="1"/>
</workbook>
</file>

<file path=xl/sharedStrings.xml><?xml version="1.0" encoding="utf-8"?>
<sst xmlns="http://schemas.openxmlformats.org/spreadsheetml/2006/main" count="270" uniqueCount="194">
  <si>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</si>
  <si>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</si>
  <si>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</si>
  <si>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</si>
  <si>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t xml:space="preserve">ТОВ "Золочівські альтернативні системи"
</t>
    </r>
    <r>
      <rPr>
        <sz val="12"/>
        <rFont val="Times New Roman Cyr"/>
        <family val="0"/>
      </rPr>
      <t>смт Золочів</t>
    </r>
  </si>
  <si>
    <r>
      <t>ТОВ "Екотехнопарк"</t>
    </r>
    <r>
      <rPr>
        <sz val="12"/>
        <rFont val="Times New Roman Cyr"/>
        <family val="0"/>
      </rPr>
      <t xml:space="preserve"> 
(смт Вільшани, Пересічне, Прудянка, Слатине, с.Безруки, Руська Лозова 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</si>
  <si>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</si>
  <si>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</si>
  <si>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</si>
  <si>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смт Високий</t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</si>
  <si>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</si>
  <si>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</si>
  <si>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</si>
  <si>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2"/>
        <rFont val="Times New Roman Cyr"/>
        <family val="0"/>
      </rPr>
      <t>(Дворічанський р-н) за наявності приладу обліку/при відсутності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</si>
  <si>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</si>
  <si>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</si>
  <si>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</si>
  <si>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</si>
  <si>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</si>
  <si>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</si>
  <si>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</si>
  <si>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</si>
  <si>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</si>
  <si>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</si>
  <si>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</si>
  <si>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</si>
  <si>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</si>
  <si>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</si>
  <si>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</si>
  <si>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</si>
  <si>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</si>
  <si>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</si>
  <si>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</si>
  <si>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</si>
  <si>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1780,06 грн/Гкал в опалювальний період та
38207,83 грн  за 
1 Гкал/год. 
щомісячна плата протягом року</t>
  </si>
  <si>
    <t>Двоставковий
32,02 грн/м2 протягом опалюв. періоду та  щомісячна плата 3,16 грн /м2 протягом року</t>
  </si>
  <si>
    <t xml:space="preserve">Двоставковий
1197,16 грн протягом опалювальиого періоду та
щомісячна плата 3,16 грн /м2 протягом року
</t>
  </si>
  <si>
    <t>з 01.12.08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</si>
  <si>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</si>
  <si>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10,89/4,36</t>
  </si>
  <si>
    <t>12,30/4,47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</si>
  <si>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</si>
  <si>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</si>
  <si>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</si>
  <si>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</si>
  <si>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</si>
  <si>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45,91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</si>
  <si>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Хролі)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</si>
  <si>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</si>
  <si>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1.12.08 для населення, з 9.01.09 - бюдж., інш.</t>
  </si>
  <si>
    <r>
      <t xml:space="preserve">КП "Комплекс по благоустрію Харківського району" </t>
    </r>
    <r>
      <rPr>
        <sz val="12"/>
        <rFont val="Times New Roman Cyr"/>
        <family val="0"/>
      </rPr>
      <t>(смт Покотилівка)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</si>
  <si>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</si>
  <si>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</si>
  <si>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</si>
  <si>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</si>
  <si>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</si>
  <si>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</si>
  <si>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</si>
  <si>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</si>
  <si>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</si>
  <si>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</si>
  <si>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</si>
  <si>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Пархомівка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</si>
  <si>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</si>
  <si>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</si>
  <si>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</si>
  <si>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</si>
  <si>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</si>
  <si>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</si>
  <si>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</si>
  <si>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</si>
  <si>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</si>
  <si>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</si>
  <si>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</si>
  <si>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</si>
  <si>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</si>
  <si>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ТОВ "Дівайс"</t>
  </si>
  <si>
    <t>рішення Іванівської с/р</t>
  </si>
  <si>
    <t>с. Іванівка         "</t>
  </si>
  <si>
    <t>смт Малинівка       "</t>
  </si>
  <si>
    <t>з 01.12.08 населення, з 01.01.09 б., інш.</t>
  </si>
  <si>
    <t>смт Кочеток  Чугуївського р-ну</t>
  </si>
  <si>
    <t>м. Зміїв</t>
  </si>
  <si>
    <t>258,92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</si>
  <si>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</si>
  <si>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</si>
  <si>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</si>
  <si>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</si>
  <si>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</si>
  <si>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</si>
  <si>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</si>
  <si>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</si>
  <si>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</si>
  <si>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</si>
  <si>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</si>
  <si>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</si>
  <si>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</si>
  <si>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</si>
  <si>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</si>
  <si>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</si>
  <si>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</si>
  <si>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</si>
  <si>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</si>
  <si>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</si>
  <si>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</si>
  <si>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>46,97 (сез)</t>
  </si>
  <si>
    <r>
      <t xml:space="preserve">ТОВ "Котельні лікарняного комплексу" </t>
    </r>
    <r>
      <rPr>
        <u val="single"/>
        <sz val="12"/>
        <rFont val="Times New Roman Cyr"/>
        <family val="0"/>
      </rPr>
      <t>(для насел пунктів, у яких ще не прийнято рішень)</t>
    </r>
  </si>
  <si>
    <t>4,58/1,13</t>
  </si>
  <si>
    <t>5,11/1,17</t>
  </si>
  <si>
    <t xml:space="preserve"> з 15.12.08  нас., з 26.12.08 - інші</t>
  </si>
  <si>
    <r>
      <t xml:space="preserve">смт Чкаловське  </t>
    </r>
    <r>
      <rPr>
        <i/>
        <sz val="12"/>
        <rFont val="Times New Roman Cyr"/>
        <family val="0"/>
      </rPr>
      <t xml:space="preserve">Чугуївського р-ну </t>
    </r>
  </si>
  <si>
    <t>72,12(сез)</t>
  </si>
  <si>
    <r>
      <t xml:space="preserve">смт Кочеток  </t>
    </r>
    <r>
      <rPr>
        <i/>
        <sz val="12"/>
        <rFont val="Times New Roman Cyr"/>
        <family val="0"/>
      </rPr>
      <t xml:space="preserve">Чугуївського р-ну </t>
    </r>
  </si>
  <si>
    <t xml:space="preserve">                                                 з 01.12.08</t>
  </si>
  <si>
    <r>
      <t xml:space="preserve">с.Петропавлівка, Гусинка, Петрівка, </t>
    </r>
    <r>
      <rPr>
        <b/>
        <sz val="12"/>
        <rFont val="Times New Roman Cyr"/>
        <family val="0"/>
      </rPr>
      <t>Сенькове,</t>
    </r>
    <r>
      <rPr>
        <sz val="12"/>
        <rFont val="Times New Roman Cyr"/>
        <family val="0"/>
      </rPr>
      <t xml:space="preserve"> Ягідне     "</t>
    </r>
  </si>
  <si>
    <t>c. Осинове</t>
  </si>
  <si>
    <t xml:space="preserve">с.Лісна Стінка  </t>
  </si>
  <si>
    <t>51,49( сез)</t>
  </si>
  <si>
    <r>
      <t xml:space="preserve">с. Курилівка, Новоосинове, Подоли </t>
    </r>
    <r>
      <rPr>
        <sz val="10"/>
        <rFont val="Times New Roman Cyr"/>
        <family val="0"/>
      </rPr>
      <t>(населення з 23.12.2017)</t>
    </r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</si>
  <si>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</si>
  <si>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</si>
  <si>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</si>
  <si>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</si>
  <si>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</si>
  <si>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</si>
  <si>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52,35 (сез)</t>
  </si>
  <si>
    <t>з 04.12.08 бюджет, інші, з 06.12.08 населення</t>
  </si>
  <si>
    <t>м.Куп"янськ</t>
  </si>
  <si>
    <t xml:space="preserve"> з 15.10.07 населення,з 15.10.08 бюджет</t>
  </si>
  <si>
    <t xml:space="preserve"> сел. Черкаська Лозова</t>
  </si>
  <si>
    <t>сел.М. Данилівка</t>
  </si>
  <si>
    <t>7,97/2,19</t>
  </si>
  <si>
    <t>8,91/2,26</t>
  </si>
  <si>
    <t>м.Дергачі</t>
  </si>
  <si>
    <t>4,46   8,92(сез.)</t>
  </si>
  <si>
    <t>88,15 (сез)</t>
  </si>
  <si>
    <t>з 15.12.08 для нас., з 01.01.09 для бюдж., інш.</t>
  </si>
  <si>
    <t xml:space="preserve">м.Барвінкове </t>
  </si>
  <si>
    <t>45,18 (сез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</si>
  <si>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(для насел пунктів, у яких ще не прийнято рішень)</t>
    </r>
  </si>
  <si>
    <t>5,00/1,30</t>
  </si>
  <si>
    <t>26,15 (сез)</t>
  </si>
  <si>
    <t>рішення в/к Первомайської м/р від 27.09.2017 
№ 150, з 15.10.17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</si>
  <si>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</si>
  <si>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</si>
  <si>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</si>
  <si>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</si>
  <si>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</si>
  <si>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</si>
  <si>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</si>
  <si>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</si>
  <si>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</si>
  <si>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41,43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</si>
  <si>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</si>
  <si>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</si>
  <si>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</si>
  <si>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</si>
  <si>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</si>
  <si>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</si>
  <si>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>1822,49 грн/Гкал в опалювальний період та
36590,22 грн  за 
1 Гкал/год. 
щомісячно протягом року</t>
  </si>
  <si>
    <t>з 01.07.08</t>
  </si>
  <si>
    <t>с. Оскіл (двоставковий тариф)</t>
  </si>
  <si>
    <t>с. Оскіл (одноставковий тариф)</t>
  </si>
  <si>
    <t>37,99 (сез)</t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</si>
  <si>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</si>
  <si>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</si>
  <si>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>73,18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</si>
  <si>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</si>
  <si>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</si>
  <si>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46,28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</si>
  <si>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</si>
  <si>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на твердому паливі</t>
  </si>
  <si>
    <t>з використанням природного газу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</si>
  <si>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</si>
  <si>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 xml:space="preserve"> з 15.10.08</t>
  </si>
  <si>
    <t>с.Уплатне (на електроенергії)</t>
  </si>
  <si>
    <t xml:space="preserve">с.Новонадеждине </t>
  </si>
  <si>
    <t xml:space="preserve">інд. опалення </t>
  </si>
  <si>
    <t>з 15.10.08</t>
  </si>
  <si>
    <t>смт Близнюки</t>
  </si>
  <si>
    <t xml:space="preserve">ТОВ "Близнюківський райсількомунгосп" </t>
  </si>
  <si>
    <t>44,87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</si>
  <si>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
 с. Нова Гусарівка,  с. Петрівське, 
с. Покровське, с. Шевелівка, 
с. Яковенкове) </t>
    </r>
  </si>
  <si>
    <t>5,45/1,13</t>
  </si>
  <si>
    <t>265,12                                          252,70 вик. послуг</t>
  </si>
  <si>
    <t>73,95 (з р/суш)
 68,34 (без р/с)</t>
  </si>
  <si>
    <t>31,80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</si>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</sst>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2"/>
      <color indexed="9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sz val="12"/>
      <color indexed="9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8"/>
      <name val="Times New Roman Cyr"/>
      <family val="0"/>
    </font>
    <font>
      <sz val="10"/>
      <color indexed="12"/>
      <name val="Times New Roman Cyr"/>
      <family val="0"/>
    </font>
    <font>
      <b/>
      <i/>
      <sz val="12"/>
      <color indexed="9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1"/>
      <name val="Times New Roman Cyr"/>
      <family val="0"/>
    </font>
    <font>
      <b/>
      <i/>
      <sz val="12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2" fontId="4" fillId="0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2" fontId="9" fillId="33" borderId="10" xfId="0" applyNumberFormat="1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6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vertical="justify"/>
    </xf>
    <xf numFmtId="0" fontId="9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justify"/>
    </xf>
    <xf numFmtId="0" fontId="9" fillId="0" borderId="0" xfId="0" applyFont="1" applyFill="1" applyAlignment="1">
      <alignment/>
    </xf>
    <xf numFmtId="2" fontId="68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vertical="center" wrapText="1"/>
    </xf>
    <xf numFmtId="0" fontId="22" fillId="33" borderId="0" xfId="0" applyFont="1" applyFill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12" fillId="33" borderId="12" xfId="0" applyNumberFormat="1" applyFont="1" applyFill="1" applyBorder="1" applyAlignment="1">
      <alignment horizontal="center"/>
    </xf>
    <xf numFmtId="2" fontId="6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justify"/>
    </xf>
    <xf numFmtId="0" fontId="2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0" borderId="1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2" fontId="3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vertical="center"/>
    </xf>
    <xf numFmtId="2" fontId="71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67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2" fontId="29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08"/>
  <sheetViews>
    <sheetView tabSelected="1" view="pageBreakPreview" zoomScaleSheetLayoutView="100" zoomScalePageLayoutView="0" workbookViewId="0" topLeftCell="A82">
      <selection activeCell="G84" sqref="G84:H84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6.25390625" style="1" customWidth="1"/>
    <col min="4" max="4" width="16.75390625" style="1" customWidth="1"/>
    <col min="5" max="5" width="18.75390625" style="1" customWidth="1"/>
    <col min="6" max="6" width="12.25390625" style="1" customWidth="1"/>
    <col min="7" max="7" width="15.87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95" t="s">
        <v>193</v>
      </c>
      <c r="B1" s="195"/>
      <c r="C1" s="195"/>
      <c r="D1" s="195"/>
      <c r="E1" s="195"/>
      <c r="F1" s="195"/>
      <c r="G1" s="195"/>
      <c r="H1" s="195"/>
    </row>
    <row r="2" spans="1:8" ht="15" customHeight="1">
      <c r="A2" s="196"/>
      <c r="B2" s="196"/>
      <c r="C2" s="196"/>
      <c r="D2" s="196"/>
      <c r="E2" s="196"/>
      <c r="F2" s="196"/>
      <c r="G2" s="196"/>
      <c r="H2" s="196"/>
    </row>
    <row r="3" spans="1:8" ht="12" customHeight="1">
      <c r="A3" s="40"/>
      <c r="B3" s="39" t="s">
        <v>29</v>
      </c>
      <c r="C3" s="38" t="s">
        <v>192</v>
      </c>
      <c r="D3" s="37"/>
      <c r="E3" s="37"/>
      <c r="F3" s="37"/>
      <c r="G3" s="37"/>
      <c r="H3" s="36"/>
    </row>
    <row r="4" spans="1:12" ht="14.25" customHeight="1">
      <c r="A4" s="35" t="s">
        <v>27</v>
      </c>
      <c r="B4" s="31"/>
      <c r="C4" s="192" t="s">
        <v>26</v>
      </c>
      <c r="D4" s="193"/>
      <c r="E4" s="194"/>
      <c r="F4" s="34" t="s">
        <v>25</v>
      </c>
      <c r="G4" s="31" t="s">
        <v>24</v>
      </c>
      <c r="H4" s="31" t="s">
        <v>23</v>
      </c>
      <c r="I4" s="39" t="s">
        <v>22</v>
      </c>
      <c r="J4" s="39" t="s">
        <v>21</v>
      </c>
      <c r="K4" s="39" t="s">
        <v>22</v>
      </c>
      <c r="L4" s="39" t="s">
        <v>21</v>
      </c>
    </row>
    <row r="5" spans="1:12" ht="14.25" customHeight="1">
      <c r="A5" s="33"/>
      <c r="B5" s="31"/>
      <c r="C5" s="31" t="s">
        <v>22</v>
      </c>
      <c r="D5" s="31" t="s">
        <v>21</v>
      </c>
      <c r="E5" s="31" t="s">
        <v>20</v>
      </c>
      <c r="F5" s="31" t="s">
        <v>19</v>
      </c>
      <c r="G5" s="31" t="s">
        <v>18</v>
      </c>
      <c r="H5" s="31" t="s">
        <v>17</v>
      </c>
      <c r="I5" s="30" t="s">
        <v>14</v>
      </c>
      <c r="J5" s="30" t="s">
        <v>16</v>
      </c>
      <c r="K5" s="30" t="s">
        <v>14</v>
      </c>
      <c r="L5" s="30" t="s">
        <v>16</v>
      </c>
    </row>
    <row r="6" spans="1:12" ht="12" customHeight="1">
      <c r="A6" s="33"/>
      <c r="B6" s="31"/>
      <c r="C6" s="31" t="s">
        <v>14</v>
      </c>
      <c r="D6" s="31" t="s">
        <v>16</v>
      </c>
      <c r="E6" s="31" t="s">
        <v>15</v>
      </c>
      <c r="F6" s="31" t="s">
        <v>14</v>
      </c>
      <c r="G6" s="31" t="s">
        <v>191</v>
      </c>
      <c r="H6" s="31" t="s">
        <v>14</v>
      </c>
      <c r="I6" s="197" t="s">
        <v>190</v>
      </c>
      <c r="J6" s="198"/>
      <c r="K6" s="190" t="s">
        <v>189</v>
      </c>
      <c r="L6" s="191"/>
    </row>
    <row r="7" spans="1:12" s="42" customFormat="1" ht="45.75" customHeight="1">
      <c r="A7" s="50" t="s">
        <v>188</v>
      </c>
      <c r="B7" s="189" t="s">
        <v>187</v>
      </c>
      <c r="C7" s="44">
        <v>1243.19</v>
      </c>
      <c r="D7" s="65" t="s">
        <v>186</v>
      </c>
      <c r="E7" s="66" t="s">
        <v>185</v>
      </c>
      <c r="F7" s="43">
        <v>793.37</v>
      </c>
      <c r="G7" s="44">
        <v>1292.9</v>
      </c>
      <c r="H7" s="44">
        <v>1691.48</v>
      </c>
      <c r="I7" s="188" t="s">
        <v>184</v>
      </c>
      <c r="J7" s="65" t="s">
        <v>183</v>
      </c>
      <c r="K7" s="188"/>
      <c r="L7" s="65"/>
    </row>
    <row r="8" spans="1:12" s="42" customFormat="1" ht="99" customHeight="1">
      <c r="A8" s="29" t="s">
        <v>182</v>
      </c>
      <c r="B8" s="187"/>
      <c r="C8" s="6">
        <v>1565.35</v>
      </c>
      <c r="D8" s="147" t="s">
        <v>181</v>
      </c>
      <c r="E8" s="147"/>
      <c r="F8" s="6"/>
      <c r="G8" s="6">
        <v>2153.1</v>
      </c>
      <c r="H8" s="6">
        <v>2153.1</v>
      </c>
      <c r="I8" s="139"/>
      <c r="J8" s="65"/>
      <c r="K8" s="139"/>
      <c r="L8" s="65"/>
    </row>
    <row r="9" spans="1:12" s="185" customFormat="1" ht="31.5" customHeight="1">
      <c r="A9" s="29" t="s">
        <v>180</v>
      </c>
      <c r="B9" s="186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3" s="42" customFormat="1" ht="15" customHeight="1">
      <c r="A10" s="184" t="s">
        <v>179</v>
      </c>
      <c r="B10" s="156" t="s">
        <v>178</v>
      </c>
      <c r="C10" s="21"/>
      <c r="D10" s="180"/>
      <c r="E10" s="180"/>
      <c r="F10" s="180"/>
      <c r="G10" s="21">
        <v>1997.1</v>
      </c>
      <c r="H10" s="21">
        <v>2119.79</v>
      </c>
      <c r="I10" s="21"/>
      <c r="J10" s="183" t="s">
        <v>177</v>
      </c>
      <c r="K10" s="21"/>
      <c r="L10" s="183"/>
      <c r="M10" s="70"/>
    </row>
    <row r="11" spans="1:12" s="42" customFormat="1" ht="15.75" customHeight="1">
      <c r="A11" s="108" t="s">
        <v>176</v>
      </c>
      <c r="B11" s="156" t="s">
        <v>174</v>
      </c>
      <c r="C11" s="21"/>
      <c r="D11" s="180"/>
      <c r="E11" s="180"/>
      <c r="F11" s="180"/>
      <c r="G11" s="44">
        <v>2161.99</v>
      </c>
      <c r="H11" s="21"/>
      <c r="I11" s="21"/>
      <c r="J11" s="180"/>
      <c r="K11" s="21"/>
      <c r="L11" s="180"/>
    </row>
    <row r="12" spans="1:12" s="42" customFormat="1" ht="19.5" customHeight="1">
      <c r="A12" s="108" t="s">
        <v>175</v>
      </c>
      <c r="B12" s="156" t="s">
        <v>174</v>
      </c>
      <c r="C12" s="21"/>
      <c r="D12" s="180"/>
      <c r="E12" s="180"/>
      <c r="F12" s="180"/>
      <c r="G12" s="65">
        <v>1717.25</v>
      </c>
      <c r="H12" s="21"/>
      <c r="I12" s="21"/>
      <c r="J12" s="180"/>
      <c r="K12" s="21"/>
      <c r="L12" s="180"/>
    </row>
    <row r="13" spans="1:12" s="42" customFormat="1" ht="28.5" customHeight="1">
      <c r="A13" s="29" t="s">
        <v>173</v>
      </c>
      <c r="B13" s="182"/>
      <c r="C13" s="21"/>
      <c r="D13" s="180"/>
      <c r="E13" s="180"/>
      <c r="F13" s="180"/>
      <c r="G13" s="65"/>
      <c r="H13" s="21"/>
      <c r="I13" s="21"/>
      <c r="J13" s="180"/>
      <c r="K13" s="21"/>
      <c r="L13" s="180"/>
    </row>
    <row r="14" spans="1:12" s="42" customFormat="1" ht="15" customHeight="1">
      <c r="A14" s="108" t="s">
        <v>172</v>
      </c>
      <c r="B14" s="182"/>
      <c r="C14" s="21"/>
      <c r="D14" s="180"/>
      <c r="E14" s="180"/>
      <c r="F14" s="180"/>
      <c r="G14" s="65">
        <v>1676.17</v>
      </c>
      <c r="H14" s="21">
        <v>1676.17</v>
      </c>
      <c r="I14" s="21"/>
      <c r="J14" s="180"/>
      <c r="K14" s="21"/>
      <c r="L14" s="180"/>
    </row>
    <row r="15" spans="1:12" s="42" customFormat="1" ht="15" customHeight="1">
      <c r="A15" s="108" t="s">
        <v>171</v>
      </c>
      <c r="B15" s="182"/>
      <c r="C15" s="21"/>
      <c r="D15" s="180"/>
      <c r="E15" s="180"/>
      <c r="F15" s="180"/>
      <c r="G15" s="65">
        <v>1466.44</v>
      </c>
      <c r="H15" s="21">
        <v>1466.44</v>
      </c>
      <c r="I15" s="21"/>
      <c r="J15" s="180"/>
      <c r="K15" s="21"/>
      <c r="L15" s="180"/>
    </row>
    <row r="16" spans="1:12" s="42" customFormat="1" ht="60" customHeight="1">
      <c r="A16" s="29" t="s">
        <v>170</v>
      </c>
      <c r="B16" s="182"/>
      <c r="C16" s="178">
        <v>1668.16</v>
      </c>
      <c r="D16" s="147" t="s">
        <v>169</v>
      </c>
      <c r="E16" s="177"/>
      <c r="F16" s="177"/>
      <c r="G16" s="177">
        <v>1845.68</v>
      </c>
      <c r="H16" s="177">
        <v>1841.64</v>
      </c>
      <c r="I16" s="181"/>
      <c r="J16" s="180"/>
      <c r="K16" s="181"/>
      <c r="L16" s="180"/>
    </row>
    <row r="17" spans="1:12" s="42" customFormat="1" ht="48" customHeight="1">
      <c r="A17" s="179" t="s">
        <v>168</v>
      </c>
      <c r="B17" s="157" t="s">
        <v>167</v>
      </c>
      <c r="C17" s="178">
        <v>1572.97</v>
      </c>
      <c r="D17" s="147" t="s">
        <v>166</v>
      </c>
      <c r="E17" s="177"/>
      <c r="F17" s="6">
        <v>851.01</v>
      </c>
      <c r="G17" s="6">
        <v>1826.05</v>
      </c>
      <c r="H17" s="6">
        <v>1826.05</v>
      </c>
      <c r="I17" s="176"/>
      <c r="J17" s="163"/>
      <c r="K17" s="176"/>
      <c r="L17" s="163"/>
    </row>
    <row r="18" spans="1:12" s="4" customFormat="1" ht="15.75" customHeight="1">
      <c r="A18" s="175" t="s">
        <v>165</v>
      </c>
      <c r="B18" s="174"/>
      <c r="C18" s="54"/>
      <c r="D18" s="171"/>
      <c r="E18" s="54"/>
      <c r="F18" s="54"/>
      <c r="G18" s="129">
        <v>2694.65</v>
      </c>
      <c r="H18" s="122"/>
      <c r="I18" s="54"/>
      <c r="J18" s="54"/>
      <c r="K18" s="54"/>
      <c r="L18" s="54"/>
    </row>
    <row r="19" spans="1:12" s="42" customFormat="1" ht="31.5" customHeight="1">
      <c r="A19" s="29" t="s">
        <v>164</v>
      </c>
      <c r="B19" s="173" t="s">
        <v>160</v>
      </c>
      <c r="C19" s="44">
        <v>1363.61</v>
      </c>
      <c r="D19" s="65" t="s">
        <v>163</v>
      </c>
      <c r="E19" s="60"/>
      <c r="F19" s="60">
        <v>904.45</v>
      </c>
      <c r="G19" s="60">
        <v>1479.18</v>
      </c>
      <c r="H19" s="60">
        <v>1894.7</v>
      </c>
      <c r="I19" s="60"/>
      <c r="J19" s="60"/>
      <c r="K19" s="60"/>
      <c r="L19" s="60"/>
    </row>
    <row r="20" spans="1:12" s="42" customFormat="1" ht="94.5" customHeight="1">
      <c r="A20" s="108" t="s">
        <v>162</v>
      </c>
      <c r="B20" s="173" t="s">
        <v>160</v>
      </c>
      <c r="C20" s="44"/>
      <c r="D20" s="65"/>
      <c r="E20" s="60"/>
      <c r="F20" s="60"/>
      <c r="G20" s="6">
        <f>1690.89*1.2</f>
        <v>2029.068</v>
      </c>
      <c r="H20" s="60"/>
      <c r="I20" s="60"/>
      <c r="J20" s="60"/>
      <c r="K20" s="60"/>
      <c r="L20" s="60"/>
    </row>
    <row r="21" spans="1:12" s="42" customFormat="1" ht="94.5" customHeight="1">
      <c r="A21" s="108" t="s">
        <v>161</v>
      </c>
      <c r="B21" s="173" t="s">
        <v>160</v>
      </c>
      <c r="C21" s="44"/>
      <c r="D21" s="65"/>
      <c r="E21" s="60"/>
      <c r="F21" s="60"/>
      <c r="G21" s="172" t="s">
        <v>159</v>
      </c>
      <c r="H21" s="60"/>
      <c r="I21" s="60"/>
      <c r="J21" s="60"/>
      <c r="K21" s="60"/>
      <c r="L21" s="60"/>
    </row>
    <row r="22" spans="1:12" s="169" customFormat="1" ht="33.75" customHeight="1">
      <c r="A22" s="29" t="s">
        <v>158</v>
      </c>
      <c r="B22" s="157" t="s">
        <v>157</v>
      </c>
      <c r="C22" s="54"/>
      <c r="D22" s="171"/>
      <c r="E22" s="54"/>
      <c r="F22" s="54"/>
      <c r="G22" s="52">
        <v>1842.7</v>
      </c>
      <c r="H22" s="54"/>
      <c r="I22" s="54"/>
      <c r="J22" s="170"/>
      <c r="K22" s="54"/>
      <c r="L22" s="170"/>
    </row>
    <row r="23" spans="1:12" s="42" customFormat="1" ht="48" customHeight="1">
      <c r="A23" s="50" t="s">
        <v>156</v>
      </c>
      <c r="B23" s="168" t="s">
        <v>37</v>
      </c>
      <c r="C23" s="6">
        <v>1676.93</v>
      </c>
      <c r="D23" s="147" t="s">
        <v>155</v>
      </c>
      <c r="E23" s="6"/>
      <c r="F23" s="6"/>
      <c r="G23" s="6">
        <v>1874.74</v>
      </c>
      <c r="H23" s="6">
        <v>1876.9</v>
      </c>
      <c r="I23" s="44"/>
      <c r="J23" s="44"/>
      <c r="K23" s="44"/>
      <c r="L23" s="44"/>
    </row>
    <row r="24" spans="1:12" s="4" customFormat="1" ht="34.5" customHeight="1">
      <c r="A24" s="167" t="s">
        <v>154</v>
      </c>
      <c r="B24" s="166" t="s">
        <v>153</v>
      </c>
      <c r="C24" s="28">
        <v>1735.53</v>
      </c>
      <c r="D24" s="147" t="s">
        <v>152</v>
      </c>
      <c r="E24" s="148"/>
      <c r="F24" s="148"/>
      <c r="G24" s="165">
        <v>2333.35</v>
      </c>
      <c r="H24" s="165">
        <v>2333.35</v>
      </c>
      <c r="I24" s="164" t="s">
        <v>151</v>
      </c>
      <c r="J24" s="44" t="s">
        <v>150</v>
      </c>
      <c r="K24" s="164"/>
      <c r="L24" s="44"/>
    </row>
    <row r="25" spans="1:16" s="42" customFormat="1" ht="36.75" customHeight="1">
      <c r="A25" s="142" t="s">
        <v>149</v>
      </c>
      <c r="B25" s="154"/>
      <c r="C25" s="43"/>
      <c r="D25" s="65"/>
      <c r="E25" s="163"/>
      <c r="F25" s="46"/>
      <c r="G25" s="44"/>
      <c r="H25" s="44"/>
      <c r="I25" s="162"/>
      <c r="J25" s="162"/>
      <c r="K25" s="162"/>
      <c r="L25" s="162"/>
      <c r="N25" s="70"/>
      <c r="P25" s="70"/>
    </row>
    <row r="26" spans="1:12" s="42" customFormat="1" ht="15.75" customHeight="1">
      <c r="A26" s="145" t="s">
        <v>148</v>
      </c>
      <c r="B26" s="65" t="s">
        <v>37</v>
      </c>
      <c r="C26" s="28">
        <v>1954.72</v>
      </c>
      <c r="D26" s="161">
        <v>5.92</v>
      </c>
      <c r="E26" s="147"/>
      <c r="F26" s="148"/>
      <c r="G26" s="6">
        <v>2607.26</v>
      </c>
      <c r="H26" s="6">
        <v>2607.26</v>
      </c>
      <c r="I26" s="44"/>
      <c r="J26" s="44"/>
      <c r="K26" s="44">
        <v>276.76</v>
      </c>
      <c r="L26" s="44">
        <v>3.6</v>
      </c>
    </row>
    <row r="27" spans="1:12" s="42" customFormat="1" ht="15.75" customHeight="1">
      <c r="A27" s="160" t="s">
        <v>147</v>
      </c>
      <c r="B27" s="65" t="s">
        <v>37</v>
      </c>
      <c r="C27" s="28">
        <v>1609.01</v>
      </c>
      <c r="D27" s="6">
        <v>33.63</v>
      </c>
      <c r="E27" s="147"/>
      <c r="F27" s="147"/>
      <c r="G27" s="6">
        <v>2607.26</v>
      </c>
      <c r="H27" s="6">
        <v>2607.26</v>
      </c>
      <c r="I27" s="44"/>
      <c r="J27" s="44"/>
      <c r="K27" s="44">
        <v>276.76</v>
      </c>
      <c r="L27" s="44">
        <v>3.6</v>
      </c>
    </row>
    <row r="28" spans="1:12" s="42" customFormat="1" ht="28.5" customHeight="1">
      <c r="A28" s="160" t="s">
        <v>146</v>
      </c>
      <c r="B28" s="159" t="s">
        <v>145</v>
      </c>
      <c r="C28" s="44"/>
      <c r="D28" s="106"/>
      <c r="E28" s="65"/>
      <c r="F28" s="65"/>
      <c r="G28" s="6">
        <v>2607.26</v>
      </c>
      <c r="H28" s="44"/>
      <c r="I28" s="44"/>
      <c r="J28" s="44"/>
      <c r="K28" s="44">
        <v>276.76</v>
      </c>
      <c r="L28" s="44">
        <v>3.6</v>
      </c>
    </row>
    <row r="29" spans="1:12" s="42" customFormat="1" ht="15.75" customHeight="1">
      <c r="A29" s="158" t="s">
        <v>144</v>
      </c>
      <c r="B29" s="65" t="s">
        <v>37</v>
      </c>
      <c r="C29" s="44"/>
      <c r="D29" s="44"/>
      <c r="E29" s="65"/>
      <c r="F29" s="65"/>
      <c r="G29" s="6">
        <v>2607.26</v>
      </c>
      <c r="H29" s="44"/>
      <c r="I29" s="44"/>
      <c r="J29" s="44"/>
      <c r="K29" s="44"/>
      <c r="L29" s="44"/>
    </row>
    <row r="30" spans="1:12" s="146" customFormat="1" ht="30.75" customHeight="1">
      <c r="A30" s="142" t="s">
        <v>143</v>
      </c>
      <c r="B30" s="157" t="s">
        <v>142</v>
      </c>
      <c r="C30" s="6">
        <v>1204.12</v>
      </c>
      <c r="D30" s="147" t="s">
        <v>141</v>
      </c>
      <c r="E30" s="6"/>
      <c r="F30" s="6"/>
      <c r="G30" s="6">
        <v>1686.65</v>
      </c>
      <c r="H30" s="6">
        <v>1686.65</v>
      </c>
      <c r="I30" s="44">
        <v>246.63</v>
      </c>
      <c r="J30" s="44" t="s">
        <v>140</v>
      </c>
      <c r="K30" s="44"/>
      <c r="L30" s="44"/>
    </row>
    <row r="31" spans="1:12" ht="52.5" customHeight="1">
      <c r="A31" s="142" t="s">
        <v>139</v>
      </c>
      <c r="B31" s="156"/>
      <c r="C31" s="44">
        <v>1468.38</v>
      </c>
      <c r="D31" s="65" t="s">
        <v>138</v>
      </c>
      <c r="E31" s="44"/>
      <c r="F31" s="44"/>
      <c r="G31" s="44">
        <v>1509.96</v>
      </c>
      <c r="H31" s="44">
        <v>1941.67</v>
      </c>
      <c r="I31" s="139"/>
      <c r="J31" s="44"/>
      <c r="K31" s="139"/>
      <c r="L31" s="44"/>
    </row>
    <row r="32" spans="1:16" s="4" customFormat="1" ht="30" customHeight="1">
      <c r="A32" s="155" t="s">
        <v>137</v>
      </c>
      <c r="B32" s="154" t="s">
        <v>136</v>
      </c>
      <c r="C32" s="6">
        <v>2745.04</v>
      </c>
      <c r="D32" s="28" t="s">
        <v>135</v>
      </c>
      <c r="E32" s="6"/>
      <c r="F32" s="6"/>
      <c r="G32" s="12">
        <v>3341.81</v>
      </c>
      <c r="H32" s="12">
        <v>3620.18</v>
      </c>
      <c r="I32" s="5">
        <v>293.17</v>
      </c>
      <c r="J32" s="153" t="s">
        <v>134</v>
      </c>
      <c r="K32" s="5"/>
      <c r="L32" s="153"/>
      <c r="N32" s="152"/>
      <c r="P32" s="152"/>
    </row>
    <row r="33" spans="1:12" s="4" customFormat="1" ht="15.75" customHeight="1">
      <c r="A33" s="133" t="s">
        <v>133</v>
      </c>
      <c r="B33" s="132" t="s">
        <v>113</v>
      </c>
      <c r="C33" s="44"/>
      <c r="D33" s="106" t="s">
        <v>132</v>
      </c>
      <c r="E33" s="44"/>
      <c r="F33" s="44"/>
      <c r="G33" s="44"/>
      <c r="H33" s="44"/>
      <c r="I33" s="44">
        <v>345.63</v>
      </c>
      <c r="J33" s="44" t="s">
        <v>131</v>
      </c>
      <c r="K33" s="44"/>
      <c r="L33" s="44"/>
    </row>
    <row r="34" spans="1:12" s="4" customFormat="1" ht="15.75" customHeight="1">
      <c r="A34" s="151" t="s">
        <v>130</v>
      </c>
      <c r="B34" s="132" t="s">
        <v>113</v>
      </c>
      <c r="C34" s="44"/>
      <c r="D34" s="106">
        <v>6.96</v>
      </c>
      <c r="E34" s="44"/>
      <c r="F34" s="44"/>
      <c r="G34" s="44"/>
      <c r="H34" s="44"/>
      <c r="I34" s="44"/>
      <c r="J34" s="44"/>
      <c r="K34" s="44">
        <v>277.95</v>
      </c>
      <c r="L34" s="44">
        <v>6.32</v>
      </c>
    </row>
    <row r="35" spans="1:12" s="42" customFormat="1" ht="15.75" customHeight="1">
      <c r="A35" s="150" t="s">
        <v>129</v>
      </c>
      <c r="B35" s="49" t="s">
        <v>128</v>
      </c>
      <c r="C35" s="44"/>
      <c r="D35" s="134"/>
      <c r="E35" s="65"/>
      <c r="F35" s="65"/>
      <c r="G35" s="44"/>
      <c r="H35" s="44"/>
      <c r="I35" s="44"/>
      <c r="J35" s="65"/>
      <c r="K35" s="44">
        <v>413.41</v>
      </c>
      <c r="L35" s="65">
        <v>7.11</v>
      </c>
    </row>
    <row r="36" spans="1:12" s="4" customFormat="1" ht="18.75" customHeight="1">
      <c r="A36" s="149" t="s">
        <v>127</v>
      </c>
      <c r="B36" s="49" t="s">
        <v>126</v>
      </c>
      <c r="C36" s="6">
        <v>1962.52</v>
      </c>
      <c r="D36" s="6" t="s">
        <v>125</v>
      </c>
      <c r="E36" s="148"/>
      <c r="F36" s="148"/>
      <c r="G36" s="147">
        <v>2851.06</v>
      </c>
      <c r="H36" s="6">
        <v>2944.62</v>
      </c>
      <c r="I36" s="44">
        <v>295.45</v>
      </c>
      <c r="J36" s="44" t="s">
        <v>124</v>
      </c>
      <c r="K36" s="44"/>
      <c r="L36" s="44"/>
    </row>
    <row r="37" spans="1:12" s="146" customFormat="1" ht="15.75" customHeight="1">
      <c r="A37" s="108" t="s">
        <v>123</v>
      </c>
      <c r="B37" s="49" t="s">
        <v>122</v>
      </c>
      <c r="C37" s="44"/>
      <c r="D37" s="106"/>
      <c r="E37" s="44"/>
      <c r="F37" s="44"/>
      <c r="G37" s="6">
        <v>3355.46</v>
      </c>
      <c r="H37" s="44"/>
      <c r="I37" s="44"/>
      <c r="J37" s="44"/>
      <c r="K37" s="44"/>
      <c r="L37" s="44"/>
    </row>
    <row r="38" spans="1:12" s="4" customFormat="1" ht="15.75" customHeight="1">
      <c r="A38" s="145" t="s">
        <v>121</v>
      </c>
      <c r="B38" s="132" t="s">
        <v>113</v>
      </c>
      <c r="C38" s="44"/>
      <c r="D38" s="106" t="s">
        <v>120</v>
      </c>
      <c r="E38" s="44"/>
      <c r="F38" s="44"/>
      <c r="G38" s="6">
        <v>3468.13</v>
      </c>
      <c r="H38" s="44"/>
      <c r="I38" s="44"/>
      <c r="J38" s="44"/>
      <c r="K38" s="44">
        <v>518.26</v>
      </c>
      <c r="L38" s="44">
        <v>7.68</v>
      </c>
    </row>
    <row r="39" spans="1:12" ht="15.75" customHeight="1">
      <c r="A39" s="108" t="s">
        <v>119</v>
      </c>
      <c r="B39" s="132" t="s">
        <v>113</v>
      </c>
      <c r="C39" s="44"/>
      <c r="D39" s="106"/>
      <c r="E39" s="44"/>
      <c r="F39" s="44"/>
      <c r="G39" s="6">
        <v>3285.4</v>
      </c>
      <c r="H39" s="44"/>
      <c r="I39" s="44"/>
      <c r="J39" s="44"/>
      <c r="K39" s="44"/>
      <c r="L39" s="44"/>
    </row>
    <row r="40" spans="1:12" s="42" customFormat="1" ht="30" customHeight="1">
      <c r="A40" s="145" t="s">
        <v>118</v>
      </c>
      <c r="B40" s="132" t="s">
        <v>113</v>
      </c>
      <c r="C40" s="12">
        <v>1971.67</v>
      </c>
      <c r="D40" s="12" t="s">
        <v>117</v>
      </c>
      <c r="E40" s="12"/>
      <c r="F40" s="144"/>
      <c r="G40" s="12">
        <v>2903.26</v>
      </c>
      <c r="H40" s="44"/>
      <c r="I40" s="44"/>
      <c r="J40" s="44"/>
      <c r="K40" s="44">
        <v>341.46</v>
      </c>
      <c r="L40" s="44">
        <v>4.26</v>
      </c>
    </row>
    <row r="41" spans="1:12" s="4" customFormat="1" ht="18.75" customHeight="1">
      <c r="A41" s="108" t="s">
        <v>116</v>
      </c>
      <c r="B41" s="132" t="s">
        <v>113</v>
      </c>
      <c r="C41" s="44"/>
      <c r="D41" s="106"/>
      <c r="E41" s="44"/>
      <c r="F41" s="44"/>
      <c r="G41" s="6">
        <v>3229.76</v>
      </c>
      <c r="H41" s="44"/>
      <c r="I41" s="44"/>
      <c r="J41" s="44"/>
      <c r="K41" s="44"/>
      <c r="L41" s="44"/>
    </row>
    <row r="42" spans="1:12" s="4" customFormat="1" ht="18.75" customHeight="1">
      <c r="A42" s="108" t="s">
        <v>115</v>
      </c>
      <c r="B42" s="132"/>
      <c r="C42" s="44"/>
      <c r="D42" s="106"/>
      <c r="E42" s="44"/>
      <c r="F42" s="44"/>
      <c r="G42" s="6">
        <v>3129.19</v>
      </c>
      <c r="H42" s="44"/>
      <c r="I42" s="44"/>
      <c r="J42" s="44"/>
      <c r="K42" s="44"/>
      <c r="L42" s="44"/>
    </row>
    <row r="43" spans="1:12" s="4" customFormat="1" ht="30.75" customHeight="1">
      <c r="A43" s="108" t="s">
        <v>114</v>
      </c>
      <c r="B43" s="132" t="s">
        <v>113</v>
      </c>
      <c r="C43" s="44"/>
      <c r="D43" s="106"/>
      <c r="E43" s="44"/>
      <c r="F43" s="44"/>
      <c r="G43" s="6">
        <v>2319.06</v>
      </c>
      <c r="H43" s="44"/>
      <c r="I43" s="44"/>
      <c r="J43" s="44"/>
      <c r="K43" s="44"/>
      <c r="L43" s="44"/>
    </row>
    <row r="44" spans="1:12" s="143" customFormat="1" ht="16.5" customHeight="1">
      <c r="A44" s="136" t="s">
        <v>112</v>
      </c>
      <c r="B44" s="49" t="s">
        <v>109</v>
      </c>
      <c r="C44" s="6">
        <v>2065.31</v>
      </c>
      <c r="D44" s="6" t="s">
        <v>111</v>
      </c>
      <c r="E44" s="6"/>
      <c r="F44" s="6"/>
      <c r="G44" s="6">
        <v>2857.14</v>
      </c>
      <c r="H44" s="44"/>
      <c r="I44" s="44"/>
      <c r="J44" s="44"/>
      <c r="K44" s="44">
        <v>237.91</v>
      </c>
      <c r="L44" s="44" t="s">
        <v>107</v>
      </c>
    </row>
    <row r="45" spans="1:12" s="143" customFormat="1" ht="16.5" customHeight="1">
      <c r="A45" s="136" t="s">
        <v>110</v>
      </c>
      <c r="B45" s="49" t="s">
        <v>109</v>
      </c>
      <c r="C45" s="44"/>
      <c r="D45" s="106" t="s">
        <v>108</v>
      </c>
      <c r="E45" s="44"/>
      <c r="F45" s="44"/>
      <c r="G45" s="44"/>
      <c r="H45" s="44"/>
      <c r="I45" s="44"/>
      <c r="J45" s="44"/>
      <c r="K45" s="44">
        <v>237.91</v>
      </c>
      <c r="L45" s="44" t="s">
        <v>107</v>
      </c>
    </row>
    <row r="46" spans="1:11" ht="13.5" customHeight="1">
      <c r="A46" s="40"/>
      <c r="B46" s="39" t="s">
        <v>29</v>
      </c>
      <c r="C46" s="38" t="s">
        <v>28</v>
      </c>
      <c r="D46" s="37"/>
      <c r="E46" s="37"/>
      <c r="F46" s="37"/>
      <c r="G46" s="37"/>
      <c r="H46" s="36"/>
      <c r="I46" s="3"/>
      <c r="K46" s="3"/>
    </row>
    <row r="47" spans="1:11" ht="12" customHeight="1">
      <c r="A47" s="35" t="s">
        <v>27</v>
      </c>
      <c r="B47" s="31"/>
      <c r="C47" s="192" t="s">
        <v>26</v>
      </c>
      <c r="D47" s="193"/>
      <c r="E47" s="194"/>
      <c r="F47" s="34" t="s">
        <v>25</v>
      </c>
      <c r="G47" s="31" t="s">
        <v>24</v>
      </c>
      <c r="H47" s="31" t="s">
        <v>23</v>
      </c>
      <c r="I47" s="3"/>
      <c r="K47" s="3"/>
    </row>
    <row r="48" spans="1:11" ht="12" customHeight="1">
      <c r="A48" s="33"/>
      <c r="B48" s="31"/>
      <c r="C48" s="31" t="s">
        <v>22</v>
      </c>
      <c r="D48" s="31" t="s">
        <v>21</v>
      </c>
      <c r="E48" s="31" t="s">
        <v>20</v>
      </c>
      <c r="F48" s="31" t="s">
        <v>19</v>
      </c>
      <c r="G48" s="31" t="s">
        <v>18</v>
      </c>
      <c r="H48" s="31" t="s">
        <v>17</v>
      </c>
      <c r="I48" s="3"/>
      <c r="K48" s="3"/>
    </row>
    <row r="49" spans="1:11" ht="12" customHeight="1">
      <c r="A49" s="32"/>
      <c r="B49" s="30"/>
      <c r="C49" s="30" t="s">
        <v>14</v>
      </c>
      <c r="D49" s="30" t="s">
        <v>16</v>
      </c>
      <c r="E49" s="30" t="s">
        <v>15</v>
      </c>
      <c r="F49" s="31" t="s">
        <v>14</v>
      </c>
      <c r="G49" s="30" t="s">
        <v>14</v>
      </c>
      <c r="H49" s="30" t="s">
        <v>14</v>
      </c>
      <c r="I49" s="3"/>
      <c r="K49" s="3"/>
    </row>
    <row r="50" spans="1:12" ht="48.75" customHeight="1">
      <c r="A50" s="142" t="s">
        <v>106</v>
      </c>
      <c r="B50" s="141"/>
      <c r="C50" s="140">
        <v>1463.06</v>
      </c>
      <c r="D50" s="65" t="s">
        <v>105</v>
      </c>
      <c r="E50" s="65"/>
      <c r="F50" s="44">
        <v>967.75</v>
      </c>
      <c r="G50" s="44">
        <v>1486.76</v>
      </c>
      <c r="H50" s="44">
        <v>1902.34</v>
      </c>
      <c r="I50" s="139"/>
      <c r="J50" s="65"/>
      <c r="K50" s="139"/>
      <c r="L50" s="65"/>
    </row>
    <row r="51" spans="1:17" s="42" customFormat="1" ht="15.75" customHeight="1">
      <c r="A51" s="138" t="s">
        <v>104</v>
      </c>
      <c r="B51" s="137" t="s">
        <v>103</v>
      </c>
      <c r="C51" s="65"/>
      <c r="D51" s="134"/>
      <c r="E51" s="65"/>
      <c r="F51" s="65"/>
      <c r="G51" s="44"/>
      <c r="H51" s="44"/>
      <c r="I51" s="65"/>
      <c r="J51" s="65"/>
      <c r="K51" s="65"/>
      <c r="L51" s="65"/>
      <c r="N51" s="70">
        <f>SUM(G51:G65)</f>
        <v>25010.899999999998</v>
      </c>
      <c r="O51" s="42">
        <f>N51/34</f>
        <v>735.6147058823528</v>
      </c>
      <c r="P51" s="70">
        <f>SUM(H51:H65)</f>
        <v>0</v>
      </c>
      <c r="Q51" s="42">
        <f>P51/12</f>
        <v>0</v>
      </c>
    </row>
    <row r="52" spans="1:12" s="42" customFormat="1" ht="15.75" customHeight="1">
      <c r="A52" s="136" t="s">
        <v>102</v>
      </c>
      <c r="B52" s="135" t="s">
        <v>101</v>
      </c>
      <c r="C52" s="65"/>
      <c r="D52" s="134"/>
      <c r="E52" s="65"/>
      <c r="F52" s="65"/>
      <c r="G52" s="44"/>
      <c r="H52" s="65"/>
      <c r="I52" s="65"/>
      <c r="J52" s="65"/>
      <c r="K52" s="65">
        <v>415.38</v>
      </c>
      <c r="L52" s="65">
        <v>3.67</v>
      </c>
    </row>
    <row r="53" spans="1:12" s="4" customFormat="1" ht="15.75" customHeight="1">
      <c r="A53" s="133" t="s">
        <v>100</v>
      </c>
      <c r="B53" s="132" t="s">
        <v>99</v>
      </c>
      <c r="C53" s="44"/>
      <c r="D53" s="106" t="s">
        <v>98</v>
      </c>
      <c r="E53" s="44"/>
      <c r="F53" s="44"/>
      <c r="G53" s="6">
        <v>2987.86</v>
      </c>
      <c r="H53" s="44"/>
      <c r="I53" s="44">
        <v>595.81</v>
      </c>
      <c r="J53" s="44" t="s">
        <v>97</v>
      </c>
      <c r="K53" s="44"/>
      <c r="L53" s="44"/>
    </row>
    <row r="54" spans="1:12" s="92" customFormat="1" ht="15.75" customHeight="1">
      <c r="A54" s="131" t="s">
        <v>96</v>
      </c>
      <c r="B54" s="130" t="s">
        <v>95</v>
      </c>
      <c r="C54" s="12">
        <v>11462.78</v>
      </c>
      <c r="D54" s="112" t="s">
        <v>94</v>
      </c>
      <c r="E54" s="116"/>
      <c r="F54" s="115"/>
      <c r="G54" s="12">
        <v>2817.77</v>
      </c>
      <c r="H54" s="74"/>
      <c r="I54" s="74">
        <v>320.51</v>
      </c>
      <c r="J54" s="83" t="s">
        <v>93</v>
      </c>
      <c r="K54" s="74"/>
      <c r="L54" s="83"/>
    </row>
    <row r="55" spans="1:12" s="92" customFormat="1" ht="15.75" customHeight="1">
      <c r="A55" s="131" t="s">
        <v>92</v>
      </c>
      <c r="B55" s="130"/>
      <c r="C55" s="129">
        <v>10316.5</v>
      </c>
      <c r="D55" s="112" t="s">
        <v>91</v>
      </c>
      <c r="E55" s="125"/>
      <c r="F55" s="124"/>
      <c r="G55" s="123">
        <v>2535.99</v>
      </c>
      <c r="H55" s="74"/>
      <c r="I55" s="122"/>
      <c r="J55" s="128"/>
      <c r="K55" s="122"/>
      <c r="L55" s="128"/>
    </row>
    <row r="56" spans="1:12" s="121" customFormat="1" ht="15.75" customHeight="1">
      <c r="A56" s="119" t="s">
        <v>90</v>
      </c>
      <c r="B56" s="127" t="s">
        <v>89</v>
      </c>
      <c r="C56" s="125"/>
      <c r="D56" s="126"/>
      <c r="E56" s="125"/>
      <c r="F56" s="124"/>
      <c r="G56" s="123">
        <v>2579.38</v>
      </c>
      <c r="H56" s="74"/>
      <c r="I56" s="122"/>
      <c r="J56" s="122"/>
      <c r="K56" s="122"/>
      <c r="L56" s="122"/>
    </row>
    <row r="57" spans="1:12" s="121" customFormat="1" ht="15.75" customHeight="1">
      <c r="A57" s="119" t="s">
        <v>88</v>
      </c>
      <c r="B57" s="127" t="s">
        <v>87</v>
      </c>
      <c r="C57" s="125"/>
      <c r="D57" s="126"/>
      <c r="E57" s="125"/>
      <c r="F57" s="124"/>
      <c r="G57" s="123">
        <v>2414.15</v>
      </c>
      <c r="H57" s="74"/>
      <c r="I57" s="122"/>
      <c r="J57" s="122"/>
      <c r="K57" s="122"/>
      <c r="L57" s="122"/>
    </row>
    <row r="58" spans="1:12" s="99" customFormat="1" ht="15.75" customHeight="1">
      <c r="A58" s="119" t="s">
        <v>86</v>
      </c>
      <c r="B58" s="120" t="s">
        <v>51</v>
      </c>
      <c r="C58" s="116"/>
      <c r="D58" s="117"/>
      <c r="E58" s="116"/>
      <c r="F58" s="115"/>
      <c r="G58" s="12">
        <v>2430.59</v>
      </c>
      <c r="H58" s="74"/>
      <c r="I58" s="74"/>
      <c r="J58" s="74"/>
      <c r="K58" s="74"/>
      <c r="L58" s="74"/>
    </row>
    <row r="59" spans="1:12" s="114" customFormat="1" ht="15.75" customHeight="1">
      <c r="A59" s="119" t="s">
        <v>85</v>
      </c>
      <c r="B59" s="118" t="s">
        <v>61</v>
      </c>
      <c r="C59" s="116"/>
      <c r="D59" s="117"/>
      <c r="E59" s="116"/>
      <c r="F59" s="115"/>
      <c r="G59" s="12">
        <v>2486.95</v>
      </c>
      <c r="H59" s="74"/>
      <c r="I59" s="74"/>
      <c r="J59" s="74"/>
      <c r="K59" s="74"/>
      <c r="L59" s="74"/>
    </row>
    <row r="60" spans="1:12" s="4" customFormat="1" ht="15.75" customHeight="1">
      <c r="A60" s="113" t="s">
        <v>84</v>
      </c>
      <c r="B60" s="49" t="s">
        <v>37</v>
      </c>
      <c r="C60" s="65"/>
      <c r="D60" s="106"/>
      <c r="E60" s="65"/>
      <c r="F60" s="65"/>
      <c r="G60" s="44"/>
      <c r="H60" s="65"/>
      <c r="I60" s="65"/>
      <c r="J60" s="44"/>
      <c r="K60" s="65"/>
      <c r="L60" s="44"/>
    </row>
    <row r="61" spans="1:12" s="109" customFormat="1" ht="15.75" customHeight="1">
      <c r="A61" s="111" t="s">
        <v>59</v>
      </c>
      <c r="B61" s="110" t="s">
        <v>65</v>
      </c>
      <c r="C61" s="12">
        <v>3272.58</v>
      </c>
      <c r="D61" s="112" t="s">
        <v>83</v>
      </c>
      <c r="E61" s="44"/>
      <c r="F61" s="44"/>
      <c r="G61" s="44"/>
      <c r="H61" s="44"/>
      <c r="I61" s="44"/>
      <c r="J61" s="44"/>
      <c r="K61" s="44"/>
      <c r="L61" s="44"/>
    </row>
    <row r="62" spans="1:12" s="109" customFormat="1" ht="15.75" customHeight="1">
      <c r="A62" s="111" t="s">
        <v>82</v>
      </c>
      <c r="B62" s="110" t="s">
        <v>65</v>
      </c>
      <c r="C62" s="44"/>
      <c r="D62" s="106"/>
      <c r="E62" s="44"/>
      <c r="F62" s="44"/>
      <c r="G62" s="44"/>
      <c r="H62" s="44"/>
      <c r="I62" s="44"/>
      <c r="J62" s="44"/>
      <c r="K62" s="44"/>
      <c r="L62" s="44"/>
    </row>
    <row r="63" spans="1:12" s="105" customFormat="1" ht="15.75" customHeight="1">
      <c r="A63" s="108" t="s">
        <v>81</v>
      </c>
      <c r="B63" s="66" t="s">
        <v>80</v>
      </c>
      <c r="C63" s="44"/>
      <c r="D63" s="106">
        <v>6.37</v>
      </c>
      <c r="E63" s="44"/>
      <c r="F63" s="44"/>
      <c r="G63" s="6">
        <v>2366.38</v>
      </c>
      <c r="H63" s="44"/>
      <c r="I63" s="44"/>
      <c r="J63" s="44"/>
      <c r="K63" s="44">
        <v>343.66</v>
      </c>
      <c r="L63" s="44">
        <v>4.64</v>
      </c>
    </row>
    <row r="64" spans="1:12" s="105" customFormat="1" ht="15.75" customHeight="1">
      <c r="A64" s="108" t="s">
        <v>79</v>
      </c>
      <c r="B64" s="107" t="s">
        <v>67</v>
      </c>
      <c r="C64" s="44"/>
      <c r="D64" s="106">
        <v>6.32</v>
      </c>
      <c r="E64" s="44"/>
      <c r="F64" s="44"/>
      <c r="G64" s="6">
        <v>2192.17</v>
      </c>
      <c r="H64" s="65"/>
      <c r="I64" s="44"/>
      <c r="J64" s="44"/>
      <c r="K64" s="44">
        <v>345.58</v>
      </c>
      <c r="L64" s="44">
        <v>4.59</v>
      </c>
    </row>
    <row r="65" spans="1:12" s="105" customFormat="1" ht="15.75" customHeight="1">
      <c r="A65" s="108" t="s">
        <v>78</v>
      </c>
      <c r="B65" s="107" t="s">
        <v>77</v>
      </c>
      <c r="C65" s="44"/>
      <c r="D65" s="106"/>
      <c r="E65" s="44"/>
      <c r="F65" s="44"/>
      <c r="G65" s="6">
        <v>2199.66</v>
      </c>
      <c r="H65" s="65"/>
      <c r="I65" s="44"/>
      <c r="J65" s="44"/>
      <c r="K65" s="44"/>
      <c r="L65" s="44"/>
    </row>
    <row r="66" spans="1:16" s="99" customFormat="1" ht="18" customHeight="1">
      <c r="A66" s="104" t="s">
        <v>76</v>
      </c>
      <c r="B66" s="103" t="s">
        <v>49</v>
      </c>
      <c r="C66" s="41"/>
      <c r="D66" s="41"/>
      <c r="E66" s="41"/>
      <c r="F66" s="41"/>
      <c r="G66" s="74"/>
      <c r="H66" s="74"/>
      <c r="I66" s="41"/>
      <c r="J66" s="41"/>
      <c r="K66" s="41"/>
      <c r="L66" s="41"/>
      <c r="N66" s="102">
        <f>SUM(G83:G84)</f>
        <v>2569.7124</v>
      </c>
      <c r="O66" s="99">
        <f>N66/25</f>
        <v>102.788496</v>
      </c>
      <c r="P66" s="99" t="e">
        <f>(H9078+#REF!+#REF!+#REF!+#REF!+#REF!+#REF!+#REF!+#REF!)/9</f>
        <v>#REF!</v>
      </c>
    </row>
    <row r="67" spans="1:12" s="99" customFormat="1" ht="33" customHeight="1">
      <c r="A67" s="101" t="s">
        <v>75</v>
      </c>
      <c r="B67" s="100" t="s">
        <v>74</v>
      </c>
      <c r="C67" s="74"/>
      <c r="D67" s="75"/>
      <c r="E67" s="74"/>
      <c r="F67" s="74"/>
      <c r="G67" s="74">
        <v>2389.4</v>
      </c>
      <c r="H67" s="74"/>
      <c r="I67" s="74"/>
      <c r="J67" s="74"/>
      <c r="K67" s="74"/>
      <c r="L67" s="74"/>
    </row>
    <row r="68" spans="1:12" s="99" customFormat="1" ht="18" customHeight="1">
      <c r="A68" s="76" t="s">
        <v>73</v>
      </c>
      <c r="B68" s="14"/>
      <c r="C68" s="74"/>
      <c r="D68" s="75"/>
      <c r="E68" s="74"/>
      <c r="F68" s="74"/>
      <c r="G68" s="74">
        <v>2389.4</v>
      </c>
      <c r="H68" s="74"/>
      <c r="I68" s="74"/>
      <c r="J68" s="74"/>
      <c r="K68" s="74"/>
      <c r="L68" s="74"/>
    </row>
    <row r="69" spans="1:12" s="99" customFormat="1" ht="18" customHeight="1">
      <c r="A69" s="76" t="s">
        <v>72</v>
      </c>
      <c r="B69" s="14"/>
      <c r="C69" s="74"/>
      <c r="D69" s="75"/>
      <c r="E69" s="74"/>
      <c r="F69" s="74"/>
      <c r="G69" s="74">
        <v>2389.4</v>
      </c>
      <c r="H69" s="74"/>
      <c r="I69" s="74"/>
      <c r="J69" s="74"/>
      <c r="K69" s="74"/>
      <c r="L69" s="74"/>
    </row>
    <row r="70" spans="1:12" s="99" customFormat="1" ht="18" customHeight="1">
      <c r="A70" s="76" t="s">
        <v>71</v>
      </c>
      <c r="B70" s="14"/>
      <c r="C70" s="74"/>
      <c r="D70" s="75"/>
      <c r="E70" s="74"/>
      <c r="F70" s="74"/>
      <c r="G70" s="74">
        <v>2389.4</v>
      </c>
      <c r="H70" s="74"/>
      <c r="I70" s="74"/>
      <c r="J70" s="74"/>
      <c r="K70" s="74"/>
      <c r="L70" s="74"/>
    </row>
    <row r="71" spans="1:12" s="99" customFormat="1" ht="18" customHeight="1">
      <c r="A71" s="76" t="s">
        <v>70</v>
      </c>
      <c r="B71" s="14"/>
      <c r="C71" s="74"/>
      <c r="D71" s="75"/>
      <c r="E71" s="74"/>
      <c r="F71" s="74"/>
      <c r="G71" s="74">
        <v>2389.4</v>
      </c>
      <c r="H71" s="74"/>
      <c r="I71" s="74"/>
      <c r="J71" s="74"/>
      <c r="K71" s="74"/>
      <c r="L71" s="74"/>
    </row>
    <row r="72" spans="1:12" s="99" customFormat="1" ht="18" customHeight="1">
      <c r="A72" s="76" t="s">
        <v>69</v>
      </c>
      <c r="B72" s="14"/>
      <c r="C72" s="74"/>
      <c r="D72" s="75"/>
      <c r="E72" s="74"/>
      <c r="F72" s="74"/>
      <c r="G72" s="74">
        <v>2389.4</v>
      </c>
      <c r="H72" s="74"/>
      <c r="I72" s="74"/>
      <c r="J72" s="74"/>
      <c r="K72" s="74"/>
      <c r="L72" s="74"/>
    </row>
    <row r="73" spans="1:12" s="98" customFormat="1" ht="15.75" customHeight="1">
      <c r="A73" s="91" t="s">
        <v>68</v>
      </c>
      <c r="B73" s="90" t="s">
        <v>67</v>
      </c>
      <c r="C73" s="79"/>
      <c r="D73" s="75"/>
      <c r="E73" s="79"/>
      <c r="F73" s="79"/>
      <c r="G73" s="74">
        <v>2389.4</v>
      </c>
      <c r="H73" s="79"/>
      <c r="I73" s="79"/>
      <c r="J73" s="79"/>
      <c r="K73" s="79"/>
      <c r="L73" s="79"/>
    </row>
    <row r="74" spans="1:12" s="92" customFormat="1" ht="31.5" customHeight="1">
      <c r="A74" s="97" t="s">
        <v>66</v>
      </c>
      <c r="B74" s="96" t="s">
        <v>65</v>
      </c>
      <c r="C74" s="74"/>
      <c r="D74" s="95"/>
      <c r="E74" s="94"/>
      <c r="F74" s="94"/>
      <c r="G74" s="74">
        <v>2239.92</v>
      </c>
      <c r="H74" s="74"/>
      <c r="I74" s="74" t="s">
        <v>64</v>
      </c>
      <c r="J74" s="93"/>
      <c r="K74" s="74" t="s">
        <v>64</v>
      </c>
      <c r="L74" s="93"/>
    </row>
    <row r="75" spans="1:12" s="87" customFormat="1" ht="15.75" customHeight="1">
      <c r="A75" s="91" t="s">
        <v>63</v>
      </c>
      <c r="B75" s="90" t="s">
        <v>61</v>
      </c>
      <c r="C75" s="74"/>
      <c r="D75" s="75"/>
      <c r="E75" s="74"/>
      <c r="F75" s="74"/>
      <c r="G75" s="74">
        <v>2239.92</v>
      </c>
      <c r="H75" s="74"/>
      <c r="I75" s="74"/>
      <c r="J75" s="74"/>
      <c r="K75" s="74"/>
      <c r="L75" s="74"/>
    </row>
    <row r="76" spans="1:12" s="87" customFormat="1" ht="15.75" customHeight="1">
      <c r="A76" s="91" t="s">
        <v>62</v>
      </c>
      <c r="B76" s="90" t="s">
        <v>61</v>
      </c>
      <c r="C76" s="74"/>
      <c r="D76" s="75"/>
      <c r="E76" s="74"/>
      <c r="F76" s="74"/>
      <c r="G76" s="74">
        <v>2239.92</v>
      </c>
      <c r="H76" s="74"/>
      <c r="I76" s="74"/>
      <c r="J76" s="74"/>
      <c r="K76" s="74"/>
      <c r="L76" s="74"/>
    </row>
    <row r="77" spans="1:12" s="87" customFormat="1" ht="19.5" customHeight="1">
      <c r="A77" s="89" t="s">
        <v>60</v>
      </c>
      <c r="B77" s="88"/>
      <c r="C77" s="74"/>
      <c r="D77" s="75"/>
      <c r="E77" s="74"/>
      <c r="F77" s="74"/>
      <c r="G77" s="74"/>
      <c r="H77" s="74"/>
      <c r="I77" s="74"/>
      <c r="J77" s="74"/>
      <c r="K77" s="74"/>
      <c r="L77" s="74"/>
    </row>
    <row r="78" spans="1:12" s="82" customFormat="1" ht="15.75" customHeight="1">
      <c r="A78" s="86" t="s">
        <v>59</v>
      </c>
      <c r="B78" s="80" t="s">
        <v>58</v>
      </c>
      <c r="C78" s="85"/>
      <c r="D78" s="84"/>
      <c r="E78" s="74"/>
      <c r="F78" s="74"/>
      <c r="G78" s="74">
        <v>2470.15</v>
      </c>
      <c r="H78" s="74"/>
      <c r="I78" s="74">
        <v>529.56</v>
      </c>
      <c r="J78" s="83" t="s">
        <v>57</v>
      </c>
      <c r="K78" s="74"/>
      <c r="L78" s="83"/>
    </row>
    <row r="79" spans="1:12" s="73" customFormat="1" ht="15.75" customHeight="1">
      <c r="A79" s="81" t="s">
        <v>56</v>
      </c>
      <c r="B79" s="80" t="s">
        <v>55</v>
      </c>
      <c r="C79" s="74"/>
      <c r="D79" s="75"/>
      <c r="E79" s="79"/>
      <c r="F79" s="79"/>
      <c r="G79" s="74">
        <v>2284.93</v>
      </c>
      <c r="H79" s="74"/>
      <c r="I79" s="74">
        <v>477.8</v>
      </c>
      <c r="J79" s="74">
        <v>5.17</v>
      </c>
      <c r="K79" s="74"/>
      <c r="L79" s="74"/>
    </row>
    <row r="80" spans="1:12" s="73" customFormat="1" ht="15.75" customHeight="1">
      <c r="A80" s="78" t="s">
        <v>54</v>
      </c>
      <c r="B80" s="77" t="s">
        <v>51</v>
      </c>
      <c r="C80" s="74"/>
      <c r="D80" s="75"/>
      <c r="E80" s="74"/>
      <c r="F80" s="74"/>
      <c r="G80" s="74">
        <v>2111.24</v>
      </c>
      <c r="H80" s="74"/>
      <c r="I80" s="74"/>
      <c r="J80" s="74"/>
      <c r="K80" s="74">
        <v>570.96</v>
      </c>
      <c r="L80" s="74">
        <v>6.25</v>
      </c>
    </row>
    <row r="81" spans="1:12" s="73" customFormat="1" ht="15.75" customHeight="1">
      <c r="A81" s="78" t="s">
        <v>53</v>
      </c>
      <c r="B81" s="77" t="s">
        <v>51</v>
      </c>
      <c r="C81" s="74"/>
      <c r="D81" s="75"/>
      <c r="E81" s="74"/>
      <c r="F81" s="74"/>
      <c r="G81" s="74">
        <v>2111.24</v>
      </c>
      <c r="H81" s="74"/>
      <c r="I81" s="74"/>
      <c r="J81" s="74"/>
      <c r="K81" s="74">
        <v>570.96</v>
      </c>
      <c r="L81" s="74">
        <v>6.25</v>
      </c>
    </row>
    <row r="82" spans="1:12" s="73" customFormat="1" ht="15.75" customHeight="1">
      <c r="A82" s="76" t="s">
        <v>52</v>
      </c>
      <c r="B82" s="41" t="s">
        <v>51</v>
      </c>
      <c r="C82" s="74"/>
      <c r="D82" s="75"/>
      <c r="E82" s="74"/>
      <c r="F82" s="74"/>
      <c r="G82" s="74">
        <v>2111.24</v>
      </c>
      <c r="H82" s="74"/>
      <c r="I82" s="74"/>
      <c r="J82" s="74"/>
      <c r="K82" s="74">
        <v>570.96</v>
      </c>
      <c r="L82" s="74">
        <v>6.25</v>
      </c>
    </row>
    <row r="83" spans="1:14" s="42" customFormat="1" ht="43.5" customHeight="1">
      <c r="A83" s="72" t="s">
        <v>50</v>
      </c>
      <c r="B83" s="71" t="s">
        <v>49</v>
      </c>
      <c r="C83" s="44">
        <v>1595.03</v>
      </c>
      <c r="D83" s="65" t="s">
        <v>46</v>
      </c>
      <c r="E83" s="65"/>
      <c r="F83" s="44"/>
      <c r="G83" s="44"/>
      <c r="H83" s="44"/>
      <c r="I83" s="65"/>
      <c r="J83" s="65"/>
      <c r="K83" s="65"/>
      <c r="L83" s="65"/>
      <c r="N83" s="70"/>
    </row>
    <row r="84" spans="1:12" ht="123" customHeight="1">
      <c r="A84" s="50" t="s">
        <v>48</v>
      </c>
      <c r="B84" s="62"/>
      <c r="C84" s="69"/>
      <c r="D84" s="68"/>
      <c r="E84" s="44"/>
      <c r="F84" s="46"/>
      <c r="G84" s="67">
        <f>2141.427*1.2</f>
        <v>2569.7124</v>
      </c>
      <c r="H84" s="5">
        <f>2028.564*1.2</f>
        <v>2434.2768</v>
      </c>
      <c r="I84" s="65"/>
      <c r="J84" s="66"/>
      <c r="K84" s="65"/>
      <c r="L84" s="66"/>
    </row>
    <row r="85" spans="1:12" ht="47.25" customHeight="1">
      <c r="A85" s="63" t="s">
        <v>47</v>
      </c>
      <c r="B85" s="62"/>
      <c r="C85" s="44">
        <v>1595.03</v>
      </c>
      <c r="D85" s="65" t="s">
        <v>46</v>
      </c>
      <c r="E85" s="60"/>
      <c r="F85" s="59"/>
      <c r="G85" s="64">
        <v>1755.54</v>
      </c>
      <c r="H85" s="5">
        <v>2211.32</v>
      </c>
      <c r="I85" s="58"/>
      <c r="J85" s="57"/>
      <c r="K85" s="58"/>
      <c r="L85" s="57"/>
    </row>
    <row r="86" spans="1:12" ht="39.75" customHeight="1">
      <c r="A86" s="63" t="s">
        <v>45</v>
      </c>
      <c r="B86" s="62" t="s">
        <v>44</v>
      </c>
      <c r="C86" s="61">
        <v>1319.12</v>
      </c>
      <c r="D86" s="57" t="s">
        <v>43</v>
      </c>
      <c r="E86" s="60"/>
      <c r="F86" s="59"/>
      <c r="G86" s="59">
        <v>2996.66</v>
      </c>
      <c r="H86" s="44">
        <v>2996.66</v>
      </c>
      <c r="I86" s="58"/>
      <c r="J86" s="57"/>
      <c r="K86" s="58"/>
      <c r="L86" s="57"/>
    </row>
    <row r="87" spans="1:12" s="4" customFormat="1" ht="33" customHeight="1">
      <c r="A87" s="56" t="s">
        <v>42</v>
      </c>
      <c r="B87" s="55" t="s">
        <v>41</v>
      </c>
      <c r="C87" s="54"/>
      <c r="D87" s="53" t="s">
        <v>40</v>
      </c>
      <c r="E87" s="51"/>
      <c r="F87" s="51"/>
      <c r="G87" s="52">
        <v>3570.03</v>
      </c>
      <c r="H87" s="52">
        <v>3769.94</v>
      </c>
      <c r="I87" s="51">
        <v>338.64</v>
      </c>
      <c r="J87" s="51" t="s">
        <v>39</v>
      </c>
      <c r="K87" s="51"/>
      <c r="L87" s="51"/>
    </row>
    <row r="88" spans="1:12" s="42" customFormat="1" ht="121.5" customHeight="1">
      <c r="A88" s="50" t="s">
        <v>38</v>
      </c>
      <c r="B88" s="49" t="s">
        <v>37</v>
      </c>
      <c r="C88" s="48" t="s">
        <v>36</v>
      </c>
      <c r="D88" s="47" t="s">
        <v>35</v>
      </c>
      <c r="E88" s="44"/>
      <c r="F88" s="46"/>
      <c r="G88" s="45" t="s">
        <v>34</v>
      </c>
      <c r="H88" s="45" t="s">
        <v>34</v>
      </c>
      <c r="I88" s="44">
        <v>272.52</v>
      </c>
      <c r="J88" s="43" t="s">
        <v>33</v>
      </c>
      <c r="K88" s="44"/>
      <c r="L88" s="43"/>
    </row>
    <row r="89" spans="1:11" s="10" customFormat="1" ht="31.5">
      <c r="A89" s="15" t="s">
        <v>32</v>
      </c>
      <c r="B89" s="14" t="s">
        <v>31</v>
      </c>
      <c r="C89" s="13">
        <v>734.76</v>
      </c>
      <c r="D89" s="13">
        <v>18.18</v>
      </c>
      <c r="E89" s="13"/>
      <c r="F89" s="13"/>
      <c r="G89" s="13">
        <v>1688.94</v>
      </c>
      <c r="H89" s="12">
        <v>1860.4</v>
      </c>
      <c r="I89" s="41"/>
      <c r="J89" s="41">
        <v>302.83</v>
      </c>
      <c r="K89" s="41" t="s">
        <v>30</v>
      </c>
    </row>
    <row r="90" spans="1:11" ht="12.75" customHeight="1">
      <c r="A90" s="40"/>
      <c r="B90" s="39" t="s">
        <v>29</v>
      </c>
      <c r="C90" s="38" t="s">
        <v>28</v>
      </c>
      <c r="D90" s="37"/>
      <c r="E90" s="37"/>
      <c r="F90" s="37"/>
      <c r="G90" s="37"/>
      <c r="H90" s="36"/>
      <c r="I90" s="3"/>
      <c r="K90" s="3"/>
    </row>
    <row r="91" spans="1:11" ht="12" customHeight="1">
      <c r="A91" s="35" t="s">
        <v>27</v>
      </c>
      <c r="B91" s="31"/>
      <c r="C91" s="192" t="s">
        <v>26</v>
      </c>
      <c r="D91" s="193"/>
      <c r="E91" s="194"/>
      <c r="F91" s="34" t="s">
        <v>25</v>
      </c>
      <c r="G91" s="31" t="s">
        <v>24</v>
      </c>
      <c r="H91" s="31" t="s">
        <v>23</v>
      </c>
      <c r="I91" s="3"/>
      <c r="K91" s="3"/>
    </row>
    <row r="92" spans="1:11" ht="12" customHeight="1">
      <c r="A92" s="33"/>
      <c r="B92" s="31"/>
      <c r="C92" s="31" t="s">
        <v>22</v>
      </c>
      <c r="D92" s="31" t="s">
        <v>21</v>
      </c>
      <c r="E92" s="31" t="s">
        <v>20</v>
      </c>
      <c r="F92" s="31" t="s">
        <v>19</v>
      </c>
      <c r="G92" s="31" t="s">
        <v>18</v>
      </c>
      <c r="H92" s="31" t="s">
        <v>17</v>
      </c>
      <c r="I92" s="3"/>
      <c r="K92" s="3"/>
    </row>
    <row r="93" spans="1:11" ht="12" customHeight="1">
      <c r="A93" s="32"/>
      <c r="B93" s="30"/>
      <c r="C93" s="30" t="s">
        <v>14</v>
      </c>
      <c r="D93" s="30" t="s">
        <v>16</v>
      </c>
      <c r="E93" s="30" t="s">
        <v>15</v>
      </c>
      <c r="F93" s="31" t="s">
        <v>14</v>
      </c>
      <c r="G93" s="30" t="s">
        <v>14</v>
      </c>
      <c r="H93" s="30" t="s">
        <v>14</v>
      </c>
      <c r="I93" s="3"/>
      <c r="K93" s="3"/>
    </row>
    <row r="94" spans="1:8" ht="48" customHeight="1">
      <c r="A94" s="29" t="s">
        <v>13</v>
      </c>
      <c r="B94" s="23"/>
      <c r="C94" s="3"/>
      <c r="D94" s="22"/>
      <c r="E94" s="3"/>
      <c r="F94" s="3"/>
      <c r="G94" s="28" t="s">
        <v>12</v>
      </c>
      <c r="H94" s="3"/>
    </row>
    <row r="95" spans="1:8" ht="21" customHeight="1">
      <c r="A95" s="24" t="s">
        <v>11</v>
      </c>
      <c r="B95" s="23"/>
      <c r="C95" s="3"/>
      <c r="D95" s="22"/>
      <c r="E95" s="3"/>
      <c r="F95" s="3"/>
      <c r="G95" s="20"/>
      <c r="H95" s="3"/>
    </row>
    <row r="96" spans="1:8" ht="21" customHeight="1">
      <c r="A96" s="27" t="s">
        <v>10</v>
      </c>
      <c r="B96" s="23"/>
      <c r="C96" s="3"/>
      <c r="D96" s="22"/>
      <c r="E96" s="3"/>
      <c r="F96" s="3"/>
      <c r="G96" s="12">
        <v>2092.44</v>
      </c>
      <c r="H96" s="3"/>
    </row>
    <row r="97" spans="1:8" ht="24" customHeight="1" hidden="1">
      <c r="A97" s="26" t="s">
        <v>9</v>
      </c>
      <c r="B97" s="23"/>
      <c r="C97" s="3"/>
      <c r="D97" s="22"/>
      <c r="E97" s="3"/>
      <c r="F97" s="3"/>
      <c r="G97" s="25"/>
      <c r="H97" s="3"/>
    </row>
    <row r="98" spans="1:8" ht="21" customHeight="1">
      <c r="A98" s="24" t="s">
        <v>8</v>
      </c>
      <c r="B98" s="23"/>
      <c r="C98" s="3"/>
      <c r="D98" s="22"/>
      <c r="E98" s="3"/>
      <c r="F98" s="3"/>
      <c r="G98" s="21">
        <v>2587.91</v>
      </c>
      <c r="H98" s="20"/>
    </row>
    <row r="99" spans="1:8" s="10" customFormat="1" ht="24" customHeight="1">
      <c r="A99" s="19" t="s">
        <v>7</v>
      </c>
      <c r="B99" s="18"/>
      <c r="C99" s="16"/>
      <c r="D99" s="17"/>
      <c r="E99" s="16"/>
      <c r="F99" s="16"/>
      <c r="G99" s="12">
        <v>2343.26</v>
      </c>
      <c r="H99" s="16"/>
    </row>
    <row r="100" spans="1:11" s="10" customFormat="1" ht="15.75">
      <c r="A100" s="15" t="s">
        <v>6</v>
      </c>
      <c r="B100" s="14"/>
      <c r="C100" s="13"/>
      <c r="D100" s="13"/>
      <c r="E100" s="13"/>
      <c r="F100" s="13"/>
      <c r="G100" s="12">
        <v>1738</v>
      </c>
      <c r="H100" s="12"/>
      <c r="I100" s="11"/>
      <c r="J100" s="11"/>
      <c r="K100" s="11"/>
    </row>
    <row r="101" spans="1:11" s="10" customFormat="1" ht="47.25">
      <c r="A101" s="15" t="s">
        <v>5</v>
      </c>
      <c r="B101" s="14"/>
      <c r="C101" s="13"/>
      <c r="D101" s="13"/>
      <c r="E101" s="13"/>
      <c r="F101" s="13"/>
      <c r="G101" s="12">
        <v>1553.83</v>
      </c>
      <c r="H101" s="12"/>
      <c r="I101" s="11"/>
      <c r="J101" s="11"/>
      <c r="K101" s="11"/>
    </row>
    <row r="102" spans="1:11" s="10" customFormat="1" ht="47.25">
      <c r="A102" s="15" t="s">
        <v>4</v>
      </c>
      <c r="B102" s="14"/>
      <c r="C102" s="13"/>
      <c r="D102" s="13"/>
      <c r="E102" s="13"/>
      <c r="F102" s="13"/>
      <c r="G102" s="13">
        <v>1898.39</v>
      </c>
      <c r="H102" s="12"/>
      <c r="I102" s="11"/>
      <c r="J102" s="11"/>
      <c r="K102" s="11"/>
    </row>
    <row r="103" spans="1:12" s="4" customFormat="1" ht="36" customHeight="1">
      <c r="A103" s="8" t="s">
        <v>3</v>
      </c>
      <c r="B103" s="9"/>
      <c r="C103" s="5"/>
      <c r="D103" s="5"/>
      <c r="E103" s="5"/>
      <c r="F103" s="5"/>
      <c r="G103" s="6">
        <v>1821.56</v>
      </c>
      <c r="H103" s="5"/>
      <c r="I103" s="5"/>
      <c r="J103" s="5"/>
      <c r="K103" s="5"/>
      <c r="L103" s="5"/>
    </row>
    <row r="104" spans="1:12" s="4" customFormat="1" ht="36" customHeight="1">
      <c r="A104" s="8" t="s">
        <v>2</v>
      </c>
      <c r="B104" s="9"/>
      <c r="C104" s="5"/>
      <c r="D104" s="5"/>
      <c r="E104" s="5"/>
      <c r="F104" s="5"/>
      <c r="G104" s="6">
        <v>1821.56</v>
      </c>
      <c r="H104" s="5"/>
      <c r="I104" s="5"/>
      <c r="J104" s="5"/>
      <c r="K104" s="5"/>
      <c r="L104" s="5"/>
    </row>
    <row r="105" spans="1:12" s="4" customFormat="1" ht="36" customHeight="1">
      <c r="A105" s="8" t="s">
        <v>1</v>
      </c>
      <c r="B105" s="9"/>
      <c r="C105" s="5"/>
      <c r="D105" s="5"/>
      <c r="E105" s="5"/>
      <c r="F105" s="5"/>
      <c r="G105" s="6">
        <v>1821.56</v>
      </c>
      <c r="H105" s="5"/>
      <c r="I105" s="5"/>
      <c r="J105" s="5"/>
      <c r="K105" s="5"/>
      <c r="L105" s="5"/>
    </row>
    <row r="106" spans="1:12" s="4" customFormat="1" ht="45.75" customHeight="1">
      <c r="A106" s="8" t="s">
        <v>0</v>
      </c>
      <c r="B106" s="7"/>
      <c r="C106" s="5"/>
      <c r="D106" s="5"/>
      <c r="E106" s="5"/>
      <c r="F106" s="5"/>
      <c r="G106" s="6">
        <v>1821.56</v>
      </c>
      <c r="H106" s="5"/>
      <c r="I106" s="5"/>
      <c r="J106" s="5"/>
      <c r="K106" s="5"/>
      <c r="L106" s="5"/>
    </row>
    <row r="108" ht="12.75">
      <c r="C108" s="3"/>
    </row>
    <row r="112" ht="13.5" customHeight="1"/>
  </sheetData>
  <sheetProtection/>
  <mergeCells count="7">
    <mergeCell ref="K6:L6"/>
    <mergeCell ref="C91:E91"/>
    <mergeCell ref="C47:E47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0" r:id="rId1"/>
  <rowBreaks count="2" manualBreakCount="2">
    <brk id="45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2017-12-20T13:17:44Z</dcterms:created>
  <dcterms:modified xsi:type="dcterms:W3CDTF">2017-12-20T13:19:09Z</dcterms:modified>
  <cp:category/>
  <cp:version/>
  <cp:contentType/>
  <cp:contentStatus/>
</cp:coreProperties>
</file>